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fobuainin\Desktop\"/>
    </mc:Choice>
  </mc:AlternateContent>
  <xr:revisionPtr revIDLastSave="0" documentId="13_ncr:1_{CD7E8AEF-B92C-43D9-AF44-860C4822C5BA}" xr6:coauthVersionLast="41" xr6:coauthVersionMax="41" xr10:uidLastSave="{00000000-0000-0000-0000-000000000000}"/>
  <bookViews>
    <workbookView xWindow="-120" yWindow="-120" windowWidth="29040" windowHeight="15840" xr2:uid="{00000000-000D-0000-FFFF-FFFF00000000}"/>
  </bookViews>
  <sheets>
    <sheet name="Sheet1 " sheetId="75" r:id="rId1"/>
    <sheet name="Frst" sheetId="40" r:id="rId2"/>
    <sheet name="Preface" sheetId="41" r:id="rId3"/>
    <sheet name="Index" sheetId="73" r:id="rId4"/>
    <sheet name="Introduction" sheetId="43" r:id="rId5"/>
    <sheet name="Data" sheetId="47" r:id="rId6"/>
    <sheet name="Concepts" sheetId="48" r:id="rId7"/>
    <sheet name="CH1" sheetId="3" r:id="rId8"/>
    <sheet name="1" sheetId="6" r:id="rId9"/>
    <sheet name="2" sheetId="7" r:id="rId10"/>
    <sheet name="3" sheetId="1" r:id="rId11"/>
    <sheet name="CH2" sheetId="44" r:id="rId12"/>
    <sheet name="4" sheetId="4" r:id="rId13"/>
    <sheet name="5" sheetId="5" r:id="rId14"/>
    <sheet name="6" sheetId="9" r:id="rId15"/>
    <sheet name="7" sheetId="11" r:id="rId16"/>
    <sheet name="8" sheetId="8" r:id="rId17"/>
    <sheet name="9" sheetId="12" r:id="rId18"/>
    <sheet name="10" sheetId="13" r:id="rId19"/>
    <sheet name="11" sheetId="14" r:id="rId20"/>
    <sheet name="12" sheetId="15" r:id="rId21"/>
    <sheet name="13" sheetId="16" r:id="rId22"/>
    <sheet name="14" sheetId="17" r:id="rId23"/>
    <sheet name="CH3" sheetId="45" r:id="rId24"/>
    <sheet name="15" sheetId="18" r:id="rId25"/>
    <sheet name="16" sheetId="19" r:id="rId26"/>
    <sheet name="17" sheetId="20" r:id="rId27"/>
    <sheet name="18" sheetId="21" r:id="rId28"/>
    <sheet name="19" sheetId="22" r:id="rId29"/>
    <sheet name="20" sheetId="23" r:id="rId30"/>
    <sheet name="21" sheetId="24" r:id="rId31"/>
    <sheet name="22" sheetId="25" r:id="rId32"/>
    <sheet name="23" sheetId="26" r:id="rId33"/>
    <sheet name="24" sheetId="27" r:id="rId34"/>
    <sheet name="25" sheetId="28" r:id="rId35"/>
    <sheet name="CH4" sheetId="46" r:id="rId36"/>
    <sheet name="26" sheetId="29" r:id="rId37"/>
    <sheet name="27" sheetId="30" r:id="rId38"/>
    <sheet name="28" sheetId="31" r:id="rId39"/>
    <sheet name="29" sheetId="32" r:id="rId40"/>
    <sheet name="30" sheetId="33" r:id="rId41"/>
    <sheet name="31" sheetId="34" r:id="rId42"/>
    <sheet name="32" sheetId="35" r:id="rId43"/>
    <sheet name="33" sheetId="36" r:id="rId44"/>
    <sheet name="34" sheetId="37" r:id="rId45"/>
    <sheet name="35" sheetId="38" r:id="rId46"/>
    <sheet name="36" sheetId="39" r:id="rId47"/>
  </sheets>
  <definedNames>
    <definedName name="_xlnm.Print_Area" localSheetId="8">'1'!$A$1:$J$18</definedName>
    <definedName name="_xlnm.Print_Area" localSheetId="18">'10'!$A$1:$M$21</definedName>
    <definedName name="_xlnm.Print_Area" localSheetId="19">'11'!$A$1:$M$45</definedName>
    <definedName name="_xlnm.Print_Area" localSheetId="20">'12'!$A$1:$K$17</definedName>
    <definedName name="_xlnm.Print_Area" localSheetId="21">'13'!$A$1:$K$22</definedName>
    <definedName name="_xlnm.Print_Area" localSheetId="22">'14'!$A$1:$K$46</definedName>
    <definedName name="_xlnm.Print_Area" localSheetId="24">'15'!$A$1:$M$44</definedName>
    <definedName name="_xlnm.Print_Area" localSheetId="25">'16'!$A$1:$J$43</definedName>
    <definedName name="_xlnm.Print_Area" localSheetId="26">'17'!$A$1:$J$18</definedName>
    <definedName name="_xlnm.Print_Area" localSheetId="27">'18'!$A$1:$L$43</definedName>
    <definedName name="_xlnm.Print_Area" localSheetId="28">'19'!$A$1:$O$43</definedName>
    <definedName name="_xlnm.Print_Area" localSheetId="9">'2'!$A$1:$J$23</definedName>
    <definedName name="_xlnm.Print_Area" localSheetId="29">'20'!$A$1:$M$16</definedName>
    <definedName name="_xlnm.Print_Area" localSheetId="30">'21'!$A$1:$M$21</definedName>
    <definedName name="_xlnm.Print_Area" localSheetId="31">'22'!$A$1:$M$46</definedName>
    <definedName name="_xlnm.Print_Area" localSheetId="32">'23'!$A$1:$K$17</definedName>
    <definedName name="_xlnm.Print_Area" localSheetId="33">'24'!$A$1:$K$22</definedName>
    <definedName name="_xlnm.Print_Area" localSheetId="34">'25'!$A$1:$K$47</definedName>
    <definedName name="_xlnm.Print_Area" localSheetId="36">'26'!$A$1:$M$44</definedName>
    <definedName name="_xlnm.Print_Area" localSheetId="37">'27'!$A$1:$J$44</definedName>
    <definedName name="_xlnm.Print_Area" localSheetId="38">'28'!$A$1:$J$18</definedName>
    <definedName name="_xlnm.Print_Area" localSheetId="39">'29'!$A$1:$L$43</definedName>
    <definedName name="_xlnm.Print_Area" localSheetId="10">'3'!$A$1:$J$47</definedName>
    <definedName name="_xlnm.Print_Area" localSheetId="40">'30'!$A$1:$O$43</definedName>
    <definedName name="_xlnm.Print_Area" localSheetId="41">'31'!$A$1:$M$16</definedName>
    <definedName name="_xlnm.Print_Area" localSheetId="42">'32'!$A$1:$M$21</definedName>
    <definedName name="_xlnm.Print_Area" localSheetId="43">'33'!$A$1:$M$46</definedName>
    <definedName name="_xlnm.Print_Area" localSheetId="44">'34'!$A$1:$K$17</definedName>
    <definedName name="_xlnm.Print_Area" localSheetId="45">'35'!$A$1:$K$22</definedName>
    <definedName name="_xlnm.Print_Area" localSheetId="46">'36'!$A$1:$K$47</definedName>
    <definedName name="_xlnm.Print_Area" localSheetId="12">'4'!$A$1:$M$43</definedName>
    <definedName name="_xlnm.Print_Area" localSheetId="13">'5'!$A$1:$J$43</definedName>
    <definedName name="_xlnm.Print_Area" localSheetId="14">'6'!$A$1:$J$18</definedName>
    <definedName name="_xlnm.Print_Area" localSheetId="15">'7'!$A$1:$L$42</definedName>
    <definedName name="_xlnm.Print_Area" localSheetId="16">'8'!$A$1:$O$42</definedName>
    <definedName name="_xlnm.Print_Area" localSheetId="17">'9'!$A$1:$M$16</definedName>
    <definedName name="_xlnm.Print_Area" localSheetId="7">'CH1'!$A$1:$A$21</definedName>
    <definedName name="_xlnm.Print_Area" localSheetId="11">'CH2'!$A$1:$A$22</definedName>
    <definedName name="_xlnm.Print_Area" localSheetId="23">'CH3'!$A$1:$A$22</definedName>
    <definedName name="_xlnm.Print_Area" localSheetId="35">'CH4'!$A$1:$A$19</definedName>
    <definedName name="_xlnm.Print_Area" localSheetId="6">Concepts!$A$1:$E$83</definedName>
    <definedName name="_xlnm.Print_Area" localSheetId="5">Data!$A$1:$E$9</definedName>
    <definedName name="_xlnm.Print_Area" localSheetId="1">Frst!$A$1:$D$24</definedName>
    <definedName name="_xlnm.Print_Area" localSheetId="3">Index!$A$1:$E$48</definedName>
    <definedName name="_xlnm.Print_Area" localSheetId="4">Introduction!$A$1:$E$25</definedName>
    <definedName name="_xlnm.Print_Area" localSheetId="2">Preface!$A$1:$E$13</definedName>
    <definedName name="_xlnm.Print_Area" localSheetId="0">'Sheet1 '!$A$1:$P$60</definedName>
    <definedName name="_xlnm.Print_Titles" localSheetId="10">'3'!$1:$12</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6" i="28" l="1"/>
  <c r="D46" i="28"/>
  <c r="I35" i="36"/>
  <c r="F35" i="36"/>
  <c r="I35" i="25"/>
  <c r="F35" i="25"/>
  <c r="C32" i="33"/>
  <c r="C32" i="22"/>
  <c r="C32" i="32"/>
  <c r="J43" i="32"/>
  <c r="J43" i="21"/>
  <c r="C32" i="21"/>
  <c r="F33" i="30"/>
  <c r="C33" i="30"/>
  <c r="F32" i="19"/>
  <c r="C32" i="19"/>
  <c r="D33" i="29"/>
  <c r="E33" i="29"/>
  <c r="F33" i="29"/>
  <c r="I33" i="29"/>
  <c r="I33" i="18"/>
  <c r="F33" i="18"/>
  <c r="E33" i="18"/>
  <c r="D33" i="18"/>
  <c r="C45" i="17"/>
  <c r="D45" i="17"/>
  <c r="I34" i="14"/>
  <c r="F34" i="14"/>
  <c r="C31" i="8"/>
  <c r="C33" i="29" l="1"/>
  <c r="C33" i="18"/>
  <c r="C31" i="11"/>
  <c r="C32" i="5"/>
  <c r="F32" i="5"/>
  <c r="I32" i="4"/>
  <c r="F32" i="4"/>
  <c r="E32" i="4"/>
  <c r="D32" i="4"/>
  <c r="C16" i="15"/>
  <c r="D16" i="15"/>
  <c r="C21" i="16"/>
  <c r="D21" i="16"/>
  <c r="C21" i="27"/>
  <c r="D21" i="27"/>
  <c r="C16" i="26"/>
  <c r="D16" i="26"/>
  <c r="C46" i="39"/>
  <c r="D46" i="39"/>
  <c r="C16" i="37"/>
  <c r="D16" i="37"/>
  <c r="C21" i="38"/>
  <c r="D21" i="38"/>
  <c r="H16" i="12"/>
  <c r="C35" i="1"/>
  <c r="D35" i="1"/>
  <c r="C36" i="1"/>
  <c r="D36" i="1"/>
  <c r="C37" i="1"/>
  <c r="D37" i="1"/>
  <c r="C38" i="1"/>
  <c r="D38" i="1"/>
  <c r="C39" i="1"/>
  <c r="D39" i="1"/>
  <c r="C40" i="1"/>
  <c r="D40" i="1"/>
  <c r="C41" i="1"/>
  <c r="D41" i="1"/>
  <c r="C42" i="1"/>
  <c r="D42" i="1"/>
  <c r="C43" i="1"/>
  <c r="D43" i="1"/>
  <c r="C44" i="1"/>
  <c r="D44" i="1"/>
  <c r="C45" i="1"/>
  <c r="D45" i="1"/>
  <c r="C46" i="1"/>
  <c r="D46" i="1"/>
  <c r="H47" i="1"/>
  <c r="C32" i="4" l="1"/>
  <c r="E46" i="36"/>
  <c r="G46" i="36"/>
  <c r="F13" i="36"/>
  <c r="F14" i="36"/>
  <c r="F15" i="36"/>
  <c r="F16" i="36"/>
  <c r="F17" i="36"/>
  <c r="F18" i="36"/>
  <c r="F19" i="36"/>
  <c r="F20" i="36"/>
  <c r="F21" i="36"/>
  <c r="F22" i="36"/>
  <c r="F23" i="36"/>
  <c r="F24" i="36"/>
  <c r="F25" i="36"/>
  <c r="F26" i="36"/>
  <c r="F27" i="36"/>
  <c r="F28" i="36"/>
  <c r="F29" i="36"/>
  <c r="F30" i="36"/>
  <c r="F31" i="36"/>
  <c r="F32" i="36"/>
  <c r="F33" i="36"/>
  <c r="F34" i="36"/>
  <c r="F36" i="36"/>
  <c r="F37" i="36"/>
  <c r="F38" i="36"/>
  <c r="F39" i="36"/>
  <c r="F40" i="36"/>
  <c r="F41" i="36"/>
  <c r="F42" i="36"/>
  <c r="F43" i="36"/>
  <c r="F44" i="36"/>
  <c r="F45" i="36"/>
  <c r="F12" i="36"/>
  <c r="F11" i="36"/>
  <c r="I13" i="36"/>
  <c r="I14" i="36"/>
  <c r="I15" i="36"/>
  <c r="I16" i="36"/>
  <c r="I17" i="36"/>
  <c r="I18" i="36"/>
  <c r="I19" i="36"/>
  <c r="I20" i="36"/>
  <c r="I21" i="36"/>
  <c r="I22" i="36"/>
  <c r="I23" i="36"/>
  <c r="I24" i="36"/>
  <c r="I25" i="36"/>
  <c r="I26" i="36"/>
  <c r="I27" i="36"/>
  <c r="I28" i="36"/>
  <c r="I29" i="36"/>
  <c r="I30" i="36"/>
  <c r="I31" i="36"/>
  <c r="I32" i="36"/>
  <c r="I33" i="36"/>
  <c r="I34" i="36"/>
  <c r="I36" i="36"/>
  <c r="I37" i="36"/>
  <c r="I38" i="36"/>
  <c r="I39" i="36"/>
  <c r="I40" i="36"/>
  <c r="I41" i="36"/>
  <c r="I42" i="36"/>
  <c r="I43" i="36"/>
  <c r="I44" i="36"/>
  <c r="I45" i="36"/>
  <c r="I12" i="36"/>
  <c r="I11" i="36"/>
  <c r="F13" i="35"/>
  <c r="F14" i="35"/>
  <c r="F15" i="35"/>
  <c r="F16" i="35"/>
  <c r="F17" i="35"/>
  <c r="F18" i="35"/>
  <c r="F19" i="35"/>
  <c r="F20" i="35"/>
  <c r="F12" i="35"/>
  <c r="F11" i="35"/>
  <c r="I13" i="35"/>
  <c r="I14" i="35"/>
  <c r="I15" i="35"/>
  <c r="I16" i="35"/>
  <c r="I17" i="35"/>
  <c r="I18" i="35"/>
  <c r="I19" i="35"/>
  <c r="I20" i="35"/>
  <c r="I12" i="35"/>
  <c r="I11" i="35"/>
  <c r="F13" i="34"/>
  <c r="F14" i="34"/>
  <c r="F15" i="34"/>
  <c r="F12" i="34"/>
  <c r="F11" i="34"/>
  <c r="C16" i="34"/>
  <c r="D16" i="34"/>
  <c r="E16" i="34"/>
  <c r="G16" i="34"/>
  <c r="H16" i="34"/>
  <c r="K16" i="34"/>
  <c r="I13" i="34"/>
  <c r="I14" i="34"/>
  <c r="I15" i="34"/>
  <c r="I12" i="34"/>
  <c r="I11" i="34"/>
  <c r="D43" i="33"/>
  <c r="E43" i="33"/>
  <c r="F43" i="33"/>
  <c r="G43" i="33"/>
  <c r="H43" i="33"/>
  <c r="I43" i="33"/>
  <c r="J43" i="33"/>
  <c r="K43" i="33"/>
  <c r="L43" i="33"/>
  <c r="M43" i="33"/>
  <c r="C10" i="33"/>
  <c r="C11" i="33"/>
  <c r="C12" i="33"/>
  <c r="C13" i="33"/>
  <c r="C14" i="33"/>
  <c r="C15" i="33"/>
  <c r="C16" i="33"/>
  <c r="C17" i="33"/>
  <c r="C18" i="33"/>
  <c r="C19" i="33"/>
  <c r="C20" i="33"/>
  <c r="C21" i="33"/>
  <c r="C22" i="33"/>
  <c r="C23" i="33"/>
  <c r="C24" i="33"/>
  <c r="C25" i="33"/>
  <c r="C26" i="33"/>
  <c r="C27" i="33"/>
  <c r="C28" i="33"/>
  <c r="C29" i="33"/>
  <c r="C30" i="33"/>
  <c r="C31" i="33"/>
  <c r="C33" i="33"/>
  <c r="C34" i="33"/>
  <c r="C35" i="33"/>
  <c r="C36" i="33"/>
  <c r="C37" i="33"/>
  <c r="C38" i="33"/>
  <c r="C39" i="33"/>
  <c r="C40" i="33"/>
  <c r="C41" i="33"/>
  <c r="C42" i="33"/>
  <c r="C9" i="33"/>
  <c r="C8" i="33"/>
  <c r="D43" i="32"/>
  <c r="E43" i="32"/>
  <c r="F43" i="32"/>
  <c r="G43" i="32"/>
  <c r="H43" i="32"/>
  <c r="I43" i="32"/>
  <c r="C10" i="32"/>
  <c r="C11" i="32"/>
  <c r="C12" i="32"/>
  <c r="C13" i="32"/>
  <c r="C14" i="32"/>
  <c r="C15" i="32"/>
  <c r="C16" i="32"/>
  <c r="C17" i="32"/>
  <c r="C18" i="32"/>
  <c r="C19" i="32"/>
  <c r="C20" i="32"/>
  <c r="C21" i="32"/>
  <c r="C22" i="32"/>
  <c r="C23" i="32"/>
  <c r="C24" i="32"/>
  <c r="C25" i="32"/>
  <c r="C26" i="32"/>
  <c r="C27" i="32"/>
  <c r="C28" i="32"/>
  <c r="C29" i="32"/>
  <c r="C30" i="32"/>
  <c r="C31" i="32"/>
  <c r="C33" i="32"/>
  <c r="C34" i="32"/>
  <c r="C35" i="32"/>
  <c r="C36" i="32"/>
  <c r="C37" i="32"/>
  <c r="C38" i="32"/>
  <c r="C39" i="32"/>
  <c r="C40" i="32"/>
  <c r="C41" i="32"/>
  <c r="C42" i="32"/>
  <c r="C9" i="32"/>
  <c r="C8" i="32"/>
  <c r="C11" i="31"/>
  <c r="C12" i="31"/>
  <c r="C13" i="31"/>
  <c r="C14" i="31"/>
  <c r="C15" i="31"/>
  <c r="C16" i="31"/>
  <c r="C17" i="31"/>
  <c r="C10" i="31"/>
  <c r="C9" i="31"/>
  <c r="F11" i="31"/>
  <c r="F12" i="31"/>
  <c r="F13" i="31"/>
  <c r="F14" i="31"/>
  <c r="F15" i="31"/>
  <c r="F16" i="31"/>
  <c r="F17" i="31"/>
  <c r="F10" i="31"/>
  <c r="F9" i="31"/>
  <c r="C11" i="30"/>
  <c r="C12" i="30"/>
  <c r="C13" i="30"/>
  <c r="C14" i="30"/>
  <c r="C15" i="30"/>
  <c r="C16" i="30"/>
  <c r="C17" i="30"/>
  <c r="C18" i="30"/>
  <c r="C19" i="30"/>
  <c r="C20" i="30"/>
  <c r="C21" i="30"/>
  <c r="C22" i="30"/>
  <c r="C23" i="30"/>
  <c r="C24" i="30"/>
  <c r="C25" i="30"/>
  <c r="C26" i="30"/>
  <c r="C27" i="30"/>
  <c r="C28" i="30"/>
  <c r="C29" i="30"/>
  <c r="C30" i="30"/>
  <c r="C31" i="30"/>
  <c r="C32" i="30"/>
  <c r="C34" i="30"/>
  <c r="C35" i="30"/>
  <c r="C36" i="30"/>
  <c r="C37" i="30"/>
  <c r="C38" i="30"/>
  <c r="C39" i="30"/>
  <c r="C40" i="30"/>
  <c r="C41" i="30"/>
  <c r="C42" i="30"/>
  <c r="C43" i="30"/>
  <c r="C10" i="30"/>
  <c r="C9" i="30"/>
  <c r="F11" i="30"/>
  <c r="F12" i="30"/>
  <c r="F13" i="30"/>
  <c r="F14" i="30"/>
  <c r="F15" i="30"/>
  <c r="F16" i="30"/>
  <c r="F17" i="30"/>
  <c r="F18" i="30"/>
  <c r="F19" i="30"/>
  <c r="F20" i="30"/>
  <c r="F21" i="30"/>
  <c r="F22" i="30"/>
  <c r="F23" i="30"/>
  <c r="F24" i="30"/>
  <c r="F25" i="30"/>
  <c r="F26" i="30"/>
  <c r="F27" i="30"/>
  <c r="F28" i="30"/>
  <c r="F29" i="30"/>
  <c r="F30" i="30"/>
  <c r="F31" i="30"/>
  <c r="F32" i="30"/>
  <c r="F34" i="30"/>
  <c r="F35" i="30"/>
  <c r="F36" i="30"/>
  <c r="F37" i="30"/>
  <c r="F38" i="30"/>
  <c r="F39" i="30"/>
  <c r="F40" i="30"/>
  <c r="F41" i="30"/>
  <c r="F42" i="30"/>
  <c r="F43" i="30"/>
  <c r="F10" i="30"/>
  <c r="F9" i="30"/>
  <c r="D10" i="29"/>
  <c r="D11" i="29"/>
  <c r="D12" i="29"/>
  <c r="D13" i="29"/>
  <c r="D14" i="29"/>
  <c r="D15" i="29"/>
  <c r="D16" i="29"/>
  <c r="D17" i="29"/>
  <c r="D18" i="29"/>
  <c r="D19" i="29"/>
  <c r="D20" i="29"/>
  <c r="D21" i="29"/>
  <c r="D22" i="29"/>
  <c r="D23" i="29"/>
  <c r="D24" i="29"/>
  <c r="D25" i="29"/>
  <c r="D26" i="29"/>
  <c r="D27" i="29"/>
  <c r="D28" i="29"/>
  <c r="D29" i="29"/>
  <c r="D30" i="29"/>
  <c r="D31" i="29"/>
  <c r="D32" i="29"/>
  <c r="D34" i="29"/>
  <c r="D35" i="29"/>
  <c r="D36" i="29"/>
  <c r="D37" i="29"/>
  <c r="D38" i="29"/>
  <c r="D39" i="29"/>
  <c r="D40" i="29"/>
  <c r="D41" i="29"/>
  <c r="D42" i="29"/>
  <c r="D43" i="29"/>
  <c r="D9" i="29"/>
  <c r="E10" i="29"/>
  <c r="E11" i="29"/>
  <c r="E12" i="29"/>
  <c r="E13" i="29"/>
  <c r="E14" i="29"/>
  <c r="E15" i="29"/>
  <c r="E16" i="29"/>
  <c r="E17" i="29"/>
  <c r="E18" i="29"/>
  <c r="E19" i="29"/>
  <c r="E20" i="29"/>
  <c r="E21" i="29"/>
  <c r="E22" i="29"/>
  <c r="E23" i="29"/>
  <c r="E24" i="29"/>
  <c r="E25" i="29"/>
  <c r="E26" i="29"/>
  <c r="E27" i="29"/>
  <c r="E28" i="29"/>
  <c r="E29" i="29"/>
  <c r="E30" i="29"/>
  <c r="E31" i="29"/>
  <c r="E32" i="29"/>
  <c r="E34" i="29"/>
  <c r="E35" i="29"/>
  <c r="E36" i="29"/>
  <c r="E37" i="29"/>
  <c r="E38" i="29"/>
  <c r="E39" i="29"/>
  <c r="E40" i="29"/>
  <c r="E41" i="29"/>
  <c r="E42" i="29"/>
  <c r="E43" i="29"/>
  <c r="E9" i="29"/>
  <c r="F10" i="29"/>
  <c r="F11" i="29"/>
  <c r="F12" i="29"/>
  <c r="F13" i="29"/>
  <c r="F14" i="29"/>
  <c r="F15" i="29"/>
  <c r="F16" i="29"/>
  <c r="F17" i="29"/>
  <c r="F18" i="29"/>
  <c r="F19" i="29"/>
  <c r="F20" i="29"/>
  <c r="F21" i="29"/>
  <c r="F22" i="29"/>
  <c r="F23" i="29"/>
  <c r="F24" i="29"/>
  <c r="F25" i="29"/>
  <c r="F26" i="29"/>
  <c r="F27" i="29"/>
  <c r="F28" i="29"/>
  <c r="F29" i="29"/>
  <c r="F30" i="29"/>
  <c r="F31" i="29"/>
  <c r="F32" i="29"/>
  <c r="F34" i="29"/>
  <c r="F35" i="29"/>
  <c r="F36" i="29"/>
  <c r="F37" i="29"/>
  <c r="F38" i="29"/>
  <c r="F39" i="29"/>
  <c r="F40" i="29"/>
  <c r="F41" i="29"/>
  <c r="F42" i="29"/>
  <c r="F43" i="29"/>
  <c r="F9" i="29"/>
  <c r="I10" i="29"/>
  <c r="C10" i="29" s="1"/>
  <c r="I11" i="29"/>
  <c r="C11" i="29" s="1"/>
  <c r="I12" i="29"/>
  <c r="I13" i="29"/>
  <c r="I14" i="29"/>
  <c r="C14" i="29" s="1"/>
  <c r="I15" i="29"/>
  <c r="I16" i="29"/>
  <c r="I17" i="29"/>
  <c r="I18" i="29"/>
  <c r="C18" i="29" s="1"/>
  <c r="I19" i="29"/>
  <c r="C19" i="29" s="1"/>
  <c r="I20" i="29"/>
  <c r="I21" i="29"/>
  <c r="I22" i="29"/>
  <c r="C22" i="29" s="1"/>
  <c r="I23" i="29"/>
  <c r="I24" i="29"/>
  <c r="I25" i="29"/>
  <c r="I26" i="29"/>
  <c r="C26" i="29" s="1"/>
  <c r="I27" i="29"/>
  <c r="C27" i="29" s="1"/>
  <c r="I28" i="29"/>
  <c r="I29" i="29"/>
  <c r="I30" i="29"/>
  <c r="C30" i="29" s="1"/>
  <c r="I31" i="29"/>
  <c r="I32" i="29"/>
  <c r="I34" i="29"/>
  <c r="I35" i="29"/>
  <c r="I36" i="29"/>
  <c r="I37" i="29"/>
  <c r="I38" i="29"/>
  <c r="I39" i="29"/>
  <c r="C39" i="29" s="1"/>
  <c r="I40" i="29"/>
  <c r="I41" i="29"/>
  <c r="I42" i="29"/>
  <c r="I43" i="29"/>
  <c r="C43" i="29" s="1"/>
  <c r="I9" i="29"/>
  <c r="C9" i="29" s="1"/>
  <c r="C38" i="29" l="1"/>
  <c r="C29" i="29"/>
  <c r="C21" i="29"/>
  <c r="C13" i="29"/>
  <c r="C37" i="29"/>
  <c r="C28" i="29"/>
  <c r="C12" i="29"/>
  <c r="C25" i="29"/>
  <c r="C17" i="29"/>
  <c r="C34" i="29"/>
  <c r="I16" i="34"/>
  <c r="C32" i="29"/>
  <c r="C24" i="29"/>
  <c r="C16" i="29"/>
  <c r="C40" i="29"/>
  <c r="C31" i="29"/>
  <c r="C23" i="29"/>
  <c r="C15" i="29"/>
  <c r="C43" i="33"/>
  <c r="C43" i="32"/>
  <c r="C20" i="29"/>
  <c r="C42" i="29"/>
  <c r="C36" i="29"/>
  <c r="C41" i="29"/>
  <c r="C35" i="29"/>
  <c r="F16" i="34"/>
  <c r="H21" i="13"/>
  <c r="K46" i="36" l="1"/>
  <c r="J46" i="36"/>
  <c r="I46" i="36"/>
  <c r="H46" i="36"/>
  <c r="F46" i="36"/>
  <c r="D46" i="36"/>
  <c r="C46" i="36"/>
  <c r="K21" i="35"/>
  <c r="J21" i="35"/>
  <c r="I21" i="35"/>
  <c r="H21" i="35"/>
  <c r="G21" i="35"/>
  <c r="F21" i="35"/>
  <c r="E21" i="35"/>
  <c r="D21" i="35"/>
  <c r="C21" i="35"/>
  <c r="J16" i="34"/>
  <c r="H18" i="31"/>
  <c r="G18" i="31"/>
  <c r="F18" i="31"/>
  <c r="E18" i="31"/>
  <c r="D18" i="31"/>
  <c r="C18" i="31"/>
  <c r="H44" i="30"/>
  <c r="G44" i="30"/>
  <c r="F44" i="30"/>
  <c r="E44" i="30"/>
  <c r="D44" i="30"/>
  <c r="C44" i="30"/>
  <c r="K44" i="29"/>
  <c r="J44" i="29"/>
  <c r="I44" i="29"/>
  <c r="H44" i="29"/>
  <c r="G44" i="29"/>
  <c r="F44" i="29"/>
  <c r="E44" i="29"/>
  <c r="D44" i="29"/>
  <c r="C44" i="29"/>
  <c r="K46" i="25" l="1"/>
  <c r="C46" i="25"/>
  <c r="D46" i="25"/>
  <c r="E46" i="25"/>
  <c r="G46" i="25"/>
  <c r="H46" i="25"/>
  <c r="J46" i="25"/>
  <c r="F12" i="25"/>
  <c r="F13" i="25"/>
  <c r="F14" i="25"/>
  <c r="F15" i="25"/>
  <c r="F16" i="25"/>
  <c r="F17" i="25"/>
  <c r="F18" i="25"/>
  <c r="F19" i="25"/>
  <c r="F20" i="25"/>
  <c r="F21" i="25"/>
  <c r="F22" i="25"/>
  <c r="F23" i="25"/>
  <c r="F24" i="25"/>
  <c r="F25" i="25"/>
  <c r="F26" i="25"/>
  <c r="F27" i="25"/>
  <c r="F28" i="25"/>
  <c r="F29" i="25"/>
  <c r="F30" i="25"/>
  <c r="F31" i="25"/>
  <c r="F32" i="25"/>
  <c r="F33" i="25"/>
  <c r="F34" i="25"/>
  <c r="F36" i="25"/>
  <c r="F37" i="25"/>
  <c r="F38" i="25"/>
  <c r="F39" i="25"/>
  <c r="F40" i="25"/>
  <c r="F41" i="25"/>
  <c r="F42" i="25"/>
  <c r="F43" i="25"/>
  <c r="F44" i="25"/>
  <c r="F45" i="25"/>
  <c r="F11" i="25"/>
  <c r="I12" i="25"/>
  <c r="I13" i="25"/>
  <c r="I14" i="25"/>
  <c r="I15" i="25"/>
  <c r="I16" i="25"/>
  <c r="I17" i="25"/>
  <c r="I18" i="25"/>
  <c r="I19" i="25"/>
  <c r="I20" i="25"/>
  <c r="I21" i="25"/>
  <c r="I22" i="25"/>
  <c r="I23" i="25"/>
  <c r="I24" i="25"/>
  <c r="I25" i="25"/>
  <c r="I26" i="25"/>
  <c r="I27" i="25"/>
  <c r="I28" i="25"/>
  <c r="I29" i="25"/>
  <c r="I30" i="25"/>
  <c r="I31" i="25"/>
  <c r="I32" i="25"/>
  <c r="I33" i="25"/>
  <c r="I34" i="25"/>
  <c r="I36" i="25"/>
  <c r="I37" i="25"/>
  <c r="I38" i="25"/>
  <c r="I39" i="25"/>
  <c r="I40" i="25"/>
  <c r="I41" i="25"/>
  <c r="I42" i="25"/>
  <c r="I43" i="25"/>
  <c r="I44" i="25"/>
  <c r="I45" i="25"/>
  <c r="I11" i="25"/>
  <c r="F46" i="25" l="1"/>
  <c r="I46" i="25"/>
  <c r="C9" i="22"/>
  <c r="C10" i="22"/>
  <c r="C11" i="22"/>
  <c r="C12" i="22"/>
  <c r="C13" i="22"/>
  <c r="C14" i="22"/>
  <c r="C15" i="22"/>
  <c r="C16" i="22"/>
  <c r="C17" i="22"/>
  <c r="C18" i="22"/>
  <c r="C19" i="22"/>
  <c r="C20" i="22"/>
  <c r="C21" i="22"/>
  <c r="C22" i="22"/>
  <c r="C23" i="22"/>
  <c r="C24" i="22"/>
  <c r="C25" i="22"/>
  <c r="C26" i="22"/>
  <c r="C27" i="22"/>
  <c r="C28" i="22"/>
  <c r="C29" i="22"/>
  <c r="C30" i="22"/>
  <c r="C31" i="22"/>
  <c r="C33" i="22"/>
  <c r="C34" i="22"/>
  <c r="C35" i="22"/>
  <c r="C36" i="22"/>
  <c r="C37" i="22"/>
  <c r="C38" i="22"/>
  <c r="C39" i="22"/>
  <c r="C40" i="22"/>
  <c r="C41" i="22"/>
  <c r="C42" i="22"/>
  <c r="C8" i="22"/>
  <c r="D43" i="22"/>
  <c r="E43" i="22"/>
  <c r="F43" i="22"/>
  <c r="G43" i="22"/>
  <c r="H43" i="22"/>
  <c r="I43" i="22"/>
  <c r="J43" i="22"/>
  <c r="K43" i="22"/>
  <c r="L43" i="22"/>
  <c r="M43" i="22"/>
  <c r="D43" i="21"/>
  <c r="E43" i="21"/>
  <c r="F43" i="21"/>
  <c r="G43" i="21"/>
  <c r="H43" i="21"/>
  <c r="I43" i="21"/>
  <c r="C9" i="21"/>
  <c r="C10" i="21"/>
  <c r="C11" i="21"/>
  <c r="C12" i="21"/>
  <c r="C13" i="21"/>
  <c r="C14" i="21"/>
  <c r="C15" i="21"/>
  <c r="C16" i="21"/>
  <c r="C17" i="21"/>
  <c r="C18" i="21"/>
  <c r="C19" i="21"/>
  <c r="C20" i="21"/>
  <c r="C21" i="21"/>
  <c r="C22" i="21"/>
  <c r="C23" i="21"/>
  <c r="C24" i="21"/>
  <c r="C25" i="21"/>
  <c r="C26" i="21"/>
  <c r="C27" i="21"/>
  <c r="C28" i="21"/>
  <c r="C29" i="21"/>
  <c r="C30" i="21"/>
  <c r="C31" i="21"/>
  <c r="C33" i="21"/>
  <c r="C34" i="21"/>
  <c r="C35" i="21"/>
  <c r="C36" i="21"/>
  <c r="C37" i="21"/>
  <c r="C38" i="21"/>
  <c r="C39" i="21"/>
  <c r="C40" i="21"/>
  <c r="C41" i="21"/>
  <c r="C42" i="21"/>
  <c r="C8" i="21"/>
  <c r="C9" i="19"/>
  <c r="C10" i="19"/>
  <c r="C11" i="19"/>
  <c r="C12" i="19"/>
  <c r="C13" i="19"/>
  <c r="C14" i="19"/>
  <c r="C15" i="19"/>
  <c r="C16" i="19"/>
  <c r="C17" i="19"/>
  <c r="C18" i="19"/>
  <c r="C19" i="19"/>
  <c r="C20" i="19"/>
  <c r="C21" i="19"/>
  <c r="C22" i="19"/>
  <c r="C23" i="19"/>
  <c r="C24" i="19"/>
  <c r="C25" i="19"/>
  <c r="C26" i="19"/>
  <c r="C27" i="19"/>
  <c r="C28" i="19"/>
  <c r="C29" i="19"/>
  <c r="C30" i="19"/>
  <c r="C31" i="19"/>
  <c r="C33" i="19"/>
  <c r="C34" i="19"/>
  <c r="C35" i="19"/>
  <c r="C36" i="19"/>
  <c r="C37" i="19"/>
  <c r="C38" i="19"/>
  <c r="C39" i="19"/>
  <c r="C40" i="19"/>
  <c r="C41" i="19"/>
  <c r="C42" i="19"/>
  <c r="C8" i="19"/>
  <c r="F9" i="19"/>
  <c r="F10" i="19"/>
  <c r="F11" i="19"/>
  <c r="F12" i="19"/>
  <c r="F13" i="19"/>
  <c r="F14" i="19"/>
  <c r="F15" i="19"/>
  <c r="F16" i="19"/>
  <c r="F17" i="19"/>
  <c r="F18" i="19"/>
  <c r="F19" i="19"/>
  <c r="F20" i="19"/>
  <c r="F21" i="19"/>
  <c r="F22" i="19"/>
  <c r="F23" i="19"/>
  <c r="F24" i="19"/>
  <c r="F25" i="19"/>
  <c r="F26" i="19"/>
  <c r="F27" i="19"/>
  <c r="F28" i="19"/>
  <c r="F29" i="19"/>
  <c r="F30" i="19"/>
  <c r="F31" i="19"/>
  <c r="F33" i="19"/>
  <c r="F34" i="19"/>
  <c r="F35" i="19"/>
  <c r="F36" i="19"/>
  <c r="F37" i="19"/>
  <c r="F38" i="19"/>
  <c r="F39" i="19"/>
  <c r="F40" i="19"/>
  <c r="F41" i="19"/>
  <c r="F42" i="19"/>
  <c r="F8" i="19"/>
  <c r="D43" i="19"/>
  <c r="E43" i="19"/>
  <c r="G43" i="19"/>
  <c r="H43" i="19"/>
  <c r="C43" i="22" l="1"/>
  <c r="C43" i="21"/>
  <c r="F43" i="19"/>
  <c r="C43" i="19"/>
  <c r="D10" i="18"/>
  <c r="D11" i="18"/>
  <c r="D12" i="18"/>
  <c r="D13" i="18"/>
  <c r="D14" i="18"/>
  <c r="D15" i="18"/>
  <c r="D16" i="18"/>
  <c r="D17" i="18"/>
  <c r="D18" i="18"/>
  <c r="D19" i="18"/>
  <c r="D20" i="18"/>
  <c r="D21" i="18"/>
  <c r="D22" i="18"/>
  <c r="D23" i="18"/>
  <c r="D24" i="18"/>
  <c r="D25" i="18"/>
  <c r="D26" i="18"/>
  <c r="D27" i="18"/>
  <c r="D28" i="18"/>
  <c r="D29" i="18"/>
  <c r="D30" i="18"/>
  <c r="D31" i="18"/>
  <c r="D32" i="18"/>
  <c r="D34" i="18"/>
  <c r="D35" i="18"/>
  <c r="D36" i="18"/>
  <c r="D37" i="18"/>
  <c r="D38" i="18"/>
  <c r="D39" i="18"/>
  <c r="D40" i="18"/>
  <c r="D41" i="18"/>
  <c r="D42" i="18"/>
  <c r="D43" i="18"/>
  <c r="D9" i="18"/>
  <c r="E10" i="18"/>
  <c r="C10" i="18" s="1"/>
  <c r="E11" i="18"/>
  <c r="E12" i="18"/>
  <c r="E13" i="18"/>
  <c r="E14" i="18"/>
  <c r="C14" i="18" s="1"/>
  <c r="E15" i="18"/>
  <c r="C15" i="18" s="1"/>
  <c r="E16" i="18"/>
  <c r="C16" i="18" s="1"/>
  <c r="E17" i="18"/>
  <c r="E18" i="18"/>
  <c r="E19" i="18"/>
  <c r="E20" i="18"/>
  <c r="E21" i="18"/>
  <c r="E22" i="18"/>
  <c r="E23" i="18"/>
  <c r="C23" i="18" s="1"/>
  <c r="E24" i="18"/>
  <c r="C24" i="18" s="1"/>
  <c r="E25" i="18"/>
  <c r="E26" i="18"/>
  <c r="E27" i="18"/>
  <c r="E28" i="18"/>
  <c r="E29" i="18"/>
  <c r="E30" i="18"/>
  <c r="E31" i="18"/>
  <c r="E32" i="18"/>
  <c r="E34" i="18"/>
  <c r="E35" i="18"/>
  <c r="E36" i="18"/>
  <c r="E37" i="18"/>
  <c r="E38" i="18"/>
  <c r="E39" i="18"/>
  <c r="E40" i="18"/>
  <c r="E41" i="18"/>
  <c r="C41" i="18" s="1"/>
  <c r="E42" i="18"/>
  <c r="E43" i="18"/>
  <c r="E9" i="18"/>
  <c r="F10" i="18"/>
  <c r="F11" i="18"/>
  <c r="F12" i="18"/>
  <c r="F13" i="18"/>
  <c r="F14" i="18"/>
  <c r="F15" i="18"/>
  <c r="F16" i="18"/>
  <c r="F17" i="18"/>
  <c r="F18" i="18"/>
  <c r="F19" i="18"/>
  <c r="F20" i="18"/>
  <c r="F21" i="18"/>
  <c r="F22" i="18"/>
  <c r="F23" i="18"/>
  <c r="F24" i="18"/>
  <c r="F25" i="18"/>
  <c r="F26" i="18"/>
  <c r="F27" i="18"/>
  <c r="F28" i="18"/>
  <c r="F29" i="18"/>
  <c r="F30" i="18"/>
  <c r="F31" i="18"/>
  <c r="F32" i="18"/>
  <c r="F34" i="18"/>
  <c r="F35" i="18"/>
  <c r="F36" i="18"/>
  <c r="F37" i="18"/>
  <c r="F38" i="18"/>
  <c r="F39" i="18"/>
  <c r="F40" i="18"/>
  <c r="F41" i="18"/>
  <c r="F42" i="18"/>
  <c r="F43" i="18"/>
  <c r="F9" i="18"/>
  <c r="I10" i="18"/>
  <c r="I11" i="18"/>
  <c r="I12" i="18"/>
  <c r="I13" i="18"/>
  <c r="I14" i="18"/>
  <c r="I15" i="18"/>
  <c r="I16" i="18"/>
  <c r="I17" i="18"/>
  <c r="I18" i="18"/>
  <c r="I19" i="18"/>
  <c r="I20" i="18"/>
  <c r="I21" i="18"/>
  <c r="I22" i="18"/>
  <c r="I23" i="18"/>
  <c r="I24" i="18"/>
  <c r="I25" i="18"/>
  <c r="I26" i="18"/>
  <c r="I27" i="18"/>
  <c r="I28" i="18"/>
  <c r="I29" i="18"/>
  <c r="I30" i="18"/>
  <c r="I31" i="18"/>
  <c r="I32" i="18"/>
  <c r="I34" i="18"/>
  <c r="I35" i="18"/>
  <c r="I36" i="18"/>
  <c r="I37" i="18"/>
  <c r="I38" i="18"/>
  <c r="I39" i="18"/>
  <c r="I40" i="18"/>
  <c r="I41" i="18"/>
  <c r="I42" i="18"/>
  <c r="I43" i="18"/>
  <c r="I9" i="18"/>
  <c r="C21" i="24"/>
  <c r="D21" i="24"/>
  <c r="E21" i="24"/>
  <c r="G21" i="24"/>
  <c r="H21" i="24"/>
  <c r="J21" i="24"/>
  <c r="K21" i="24"/>
  <c r="F12" i="24"/>
  <c r="F13" i="24"/>
  <c r="F14" i="24"/>
  <c r="F15" i="24"/>
  <c r="F16" i="24"/>
  <c r="F17" i="24"/>
  <c r="F18" i="24"/>
  <c r="F19" i="24"/>
  <c r="F20" i="24"/>
  <c r="F11" i="24"/>
  <c r="I12" i="24"/>
  <c r="I13" i="24"/>
  <c r="I14" i="24"/>
  <c r="I15" i="24"/>
  <c r="I16" i="24"/>
  <c r="I17" i="24"/>
  <c r="I18" i="24"/>
  <c r="I19" i="24"/>
  <c r="I20" i="24"/>
  <c r="I11" i="24"/>
  <c r="K6" i="18" l="1"/>
  <c r="I21" i="24"/>
  <c r="C28" i="18"/>
  <c r="C9" i="18"/>
  <c r="C39" i="18"/>
  <c r="C35" i="18"/>
  <c r="C30" i="18"/>
  <c r="C36" i="18"/>
  <c r="C31" i="18"/>
  <c r="C11" i="18"/>
  <c r="C22" i="18"/>
  <c r="C37" i="18"/>
  <c r="C32" i="18"/>
  <c r="C38" i="18"/>
  <c r="C34" i="18"/>
  <c r="C43" i="18"/>
  <c r="C42" i="18"/>
  <c r="C40" i="18"/>
  <c r="C29" i="18"/>
  <c r="C27" i="18"/>
  <c r="C26" i="18"/>
  <c r="C25" i="18"/>
  <c r="C21" i="18"/>
  <c r="C20" i="18"/>
  <c r="C19" i="18"/>
  <c r="C18" i="18"/>
  <c r="C17" i="18"/>
  <c r="C13" i="18"/>
  <c r="C12" i="18"/>
  <c r="F21" i="24"/>
  <c r="C16" i="23"/>
  <c r="D16" i="23"/>
  <c r="E16" i="23"/>
  <c r="G16" i="23"/>
  <c r="H16" i="23"/>
  <c r="J16" i="23"/>
  <c r="K16" i="23"/>
  <c r="F12" i="23"/>
  <c r="F13" i="23"/>
  <c r="F14" i="23"/>
  <c r="F15" i="23"/>
  <c r="F11" i="23"/>
  <c r="I12" i="23"/>
  <c r="I13" i="23"/>
  <c r="I14" i="23"/>
  <c r="I15" i="23"/>
  <c r="I11" i="23"/>
  <c r="D18" i="20"/>
  <c r="E18" i="20"/>
  <c r="G18" i="20"/>
  <c r="H18" i="20"/>
  <c r="C10" i="20"/>
  <c r="C11" i="20"/>
  <c r="C12" i="20"/>
  <c r="C13" i="20"/>
  <c r="C14" i="20"/>
  <c r="C15" i="20"/>
  <c r="C16" i="20"/>
  <c r="C17" i="20"/>
  <c r="C9" i="20"/>
  <c r="F10" i="20"/>
  <c r="F11" i="20"/>
  <c r="F12" i="20"/>
  <c r="F13" i="20"/>
  <c r="F14" i="20"/>
  <c r="F15" i="20"/>
  <c r="F16" i="20"/>
  <c r="F17" i="20"/>
  <c r="F9" i="20"/>
  <c r="F12" i="14"/>
  <c r="F13" i="14"/>
  <c r="F14" i="14"/>
  <c r="F15" i="14"/>
  <c r="F16" i="14"/>
  <c r="F17" i="14"/>
  <c r="F18" i="14"/>
  <c r="F19" i="14"/>
  <c r="F20" i="14"/>
  <c r="F21" i="14"/>
  <c r="F22" i="14"/>
  <c r="F23" i="14"/>
  <c r="F24" i="14"/>
  <c r="F25" i="14"/>
  <c r="F26" i="14"/>
  <c r="F27" i="14"/>
  <c r="F28" i="14"/>
  <c r="F29" i="14"/>
  <c r="F30" i="14"/>
  <c r="F31" i="14"/>
  <c r="F32" i="14"/>
  <c r="F33" i="14"/>
  <c r="F35" i="14"/>
  <c r="F36" i="14"/>
  <c r="F37" i="14"/>
  <c r="F38" i="14"/>
  <c r="F39" i="14"/>
  <c r="F40" i="14"/>
  <c r="F41" i="14"/>
  <c r="F42" i="14"/>
  <c r="F43" i="14"/>
  <c r="F44" i="14"/>
  <c r="F11" i="14"/>
  <c r="I12" i="14"/>
  <c r="I13" i="14"/>
  <c r="I14" i="14"/>
  <c r="I15" i="14"/>
  <c r="I16" i="14"/>
  <c r="I17" i="14"/>
  <c r="I18" i="14"/>
  <c r="I19" i="14"/>
  <c r="I20" i="14"/>
  <c r="I21" i="14"/>
  <c r="I22" i="14"/>
  <c r="I23" i="14"/>
  <c r="I24" i="14"/>
  <c r="I25" i="14"/>
  <c r="I26" i="14"/>
  <c r="I27" i="14"/>
  <c r="I28" i="14"/>
  <c r="I29" i="14"/>
  <c r="I30" i="14"/>
  <c r="I31" i="14"/>
  <c r="I32" i="14"/>
  <c r="I33" i="14"/>
  <c r="I35" i="14"/>
  <c r="I36" i="14"/>
  <c r="I37" i="14"/>
  <c r="I38" i="14"/>
  <c r="I39" i="14"/>
  <c r="I40" i="14"/>
  <c r="I41" i="14"/>
  <c r="I42" i="14"/>
  <c r="I43" i="14"/>
  <c r="I44" i="14"/>
  <c r="I11" i="14"/>
  <c r="C21" i="13"/>
  <c r="D21" i="13"/>
  <c r="E21" i="13"/>
  <c r="G21" i="13"/>
  <c r="J21" i="13"/>
  <c r="F12" i="13"/>
  <c r="F13" i="13"/>
  <c r="F14" i="13"/>
  <c r="F15" i="13"/>
  <c r="F16" i="13"/>
  <c r="F17" i="13"/>
  <c r="F18" i="13"/>
  <c r="F19" i="13"/>
  <c r="F20" i="13"/>
  <c r="F11" i="13"/>
  <c r="I12" i="13"/>
  <c r="I13" i="13"/>
  <c r="I14" i="13"/>
  <c r="I15" i="13"/>
  <c r="I16" i="13"/>
  <c r="I17" i="13"/>
  <c r="I18" i="13"/>
  <c r="I19" i="13"/>
  <c r="I20" i="13"/>
  <c r="I11" i="13"/>
  <c r="C16" i="12"/>
  <c r="D16" i="12"/>
  <c r="E16" i="12"/>
  <c r="G16" i="12"/>
  <c r="J16" i="12"/>
  <c r="F12" i="12"/>
  <c r="F13" i="12"/>
  <c r="F14" i="12"/>
  <c r="F15" i="12"/>
  <c r="F11" i="12"/>
  <c r="I12" i="12"/>
  <c r="I13" i="12"/>
  <c r="I14" i="12"/>
  <c r="I15" i="12"/>
  <c r="I11" i="12"/>
  <c r="C9" i="11"/>
  <c r="C10" i="11"/>
  <c r="C11" i="11"/>
  <c r="C12" i="11"/>
  <c r="C13" i="11"/>
  <c r="C14" i="11"/>
  <c r="C15" i="11"/>
  <c r="C16" i="11"/>
  <c r="C17" i="11"/>
  <c r="C18" i="11"/>
  <c r="C19" i="11"/>
  <c r="C20" i="11"/>
  <c r="C21" i="11"/>
  <c r="C22" i="11"/>
  <c r="C23" i="11"/>
  <c r="C24" i="11"/>
  <c r="C25" i="11"/>
  <c r="C26" i="11"/>
  <c r="C27" i="11"/>
  <c r="C28" i="11"/>
  <c r="C29" i="11"/>
  <c r="C30" i="11"/>
  <c r="C32" i="11"/>
  <c r="C33" i="11"/>
  <c r="C34" i="11"/>
  <c r="C35" i="11"/>
  <c r="C36" i="11"/>
  <c r="C37" i="11"/>
  <c r="C38" i="11"/>
  <c r="C39" i="11"/>
  <c r="C40" i="11"/>
  <c r="C41" i="11"/>
  <c r="C8" i="11"/>
  <c r="C10" i="9"/>
  <c r="C11" i="9"/>
  <c r="C12" i="9"/>
  <c r="C13" i="9"/>
  <c r="C14" i="9"/>
  <c r="C15" i="9"/>
  <c r="C16" i="9"/>
  <c r="C17" i="9"/>
  <c r="C9" i="9"/>
  <c r="F10" i="9"/>
  <c r="F11" i="9"/>
  <c r="F12" i="9"/>
  <c r="F13" i="9"/>
  <c r="F14" i="9"/>
  <c r="F15" i="9"/>
  <c r="F16" i="9"/>
  <c r="F17" i="9"/>
  <c r="F9" i="9"/>
  <c r="C10" i="5"/>
  <c r="C11" i="5"/>
  <c r="C12" i="5"/>
  <c r="C13" i="5"/>
  <c r="C14" i="5"/>
  <c r="C15" i="5"/>
  <c r="C16" i="5"/>
  <c r="C17" i="5"/>
  <c r="C18" i="5"/>
  <c r="C19" i="5"/>
  <c r="C20" i="5"/>
  <c r="C21" i="5"/>
  <c r="C22" i="5"/>
  <c r="C23" i="5"/>
  <c r="C24" i="5"/>
  <c r="C25" i="5"/>
  <c r="C26" i="5"/>
  <c r="C27" i="5"/>
  <c r="C28" i="5"/>
  <c r="C29" i="5"/>
  <c r="C30" i="5"/>
  <c r="C31" i="5"/>
  <c r="C33" i="5"/>
  <c r="C34" i="5"/>
  <c r="C35" i="5"/>
  <c r="C36" i="5"/>
  <c r="C37" i="5"/>
  <c r="C38" i="5"/>
  <c r="C39" i="5"/>
  <c r="C40" i="5"/>
  <c r="C41" i="5"/>
  <c r="C42" i="5"/>
  <c r="F10" i="5"/>
  <c r="F11" i="5"/>
  <c r="F12" i="5"/>
  <c r="F13" i="5"/>
  <c r="F14" i="5"/>
  <c r="F15" i="5"/>
  <c r="F16" i="5"/>
  <c r="F17" i="5"/>
  <c r="F18" i="5"/>
  <c r="F19" i="5"/>
  <c r="F20" i="5"/>
  <c r="F21" i="5"/>
  <c r="F22" i="5"/>
  <c r="F23" i="5"/>
  <c r="F24" i="5"/>
  <c r="F25" i="5"/>
  <c r="F26" i="5"/>
  <c r="F27" i="5"/>
  <c r="F28" i="5"/>
  <c r="F29" i="5"/>
  <c r="F30" i="5"/>
  <c r="F31" i="5"/>
  <c r="F33" i="5"/>
  <c r="F34" i="5"/>
  <c r="F35" i="5"/>
  <c r="F36" i="5"/>
  <c r="F37" i="5"/>
  <c r="F38" i="5"/>
  <c r="F39" i="5"/>
  <c r="F40" i="5"/>
  <c r="F41" i="5"/>
  <c r="F42" i="5"/>
  <c r="C9" i="5"/>
  <c r="F9" i="5"/>
  <c r="D10" i="4"/>
  <c r="D11" i="4"/>
  <c r="D12" i="4"/>
  <c r="D13" i="4"/>
  <c r="D14" i="4"/>
  <c r="D15" i="4"/>
  <c r="D16" i="4"/>
  <c r="D17" i="4"/>
  <c r="D18" i="4"/>
  <c r="D19" i="4"/>
  <c r="D20" i="4"/>
  <c r="D21" i="4"/>
  <c r="D22" i="4"/>
  <c r="D23" i="4"/>
  <c r="D24" i="4"/>
  <c r="D25" i="4"/>
  <c r="D26" i="4"/>
  <c r="D27" i="4"/>
  <c r="D28" i="4"/>
  <c r="D29" i="4"/>
  <c r="D30" i="4"/>
  <c r="D31" i="4"/>
  <c r="D33" i="4"/>
  <c r="D34" i="4"/>
  <c r="D35" i="4"/>
  <c r="D36" i="4"/>
  <c r="D37" i="4"/>
  <c r="D38" i="4"/>
  <c r="D39" i="4"/>
  <c r="D40" i="4"/>
  <c r="D41" i="4"/>
  <c r="D42" i="4"/>
  <c r="D9" i="4"/>
  <c r="E10" i="4"/>
  <c r="E11" i="4"/>
  <c r="C11" i="4" s="1"/>
  <c r="E12" i="4"/>
  <c r="C12" i="4" s="1"/>
  <c r="E13" i="4"/>
  <c r="C13" i="4" s="1"/>
  <c r="E14" i="4"/>
  <c r="E15" i="4"/>
  <c r="E16" i="4"/>
  <c r="E17" i="4"/>
  <c r="E18" i="4"/>
  <c r="E19" i="4"/>
  <c r="C19" i="4" s="1"/>
  <c r="E20" i="4"/>
  <c r="C20" i="4" s="1"/>
  <c r="E21" i="4"/>
  <c r="E22" i="4"/>
  <c r="E23" i="4"/>
  <c r="E24" i="4"/>
  <c r="E25" i="4"/>
  <c r="E26" i="4"/>
  <c r="E27" i="4"/>
  <c r="C27" i="4" s="1"/>
  <c r="E28" i="4"/>
  <c r="C28" i="4" s="1"/>
  <c r="E29" i="4"/>
  <c r="E30" i="4"/>
  <c r="E31" i="4"/>
  <c r="E33" i="4"/>
  <c r="E34" i="4"/>
  <c r="E35" i="4"/>
  <c r="E36" i="4"/>
  <c r="E37" i="4"/>
  <c r="C37" i="4" s="1"/>
  <c r="E38" i="4"/>
  <c r="E39" i="4"/>
  <c r="E40" i="4"/>
  <c r="E41" i="4"/>
  <c r="E42" i="4"/>
  <c r="E9" i="4"/>
  <c r="F10" i="4"/>
  <c r="F11" i="4"/>
  <c r="F12" i="4"/>
  <c r="F13" i="4"/>
  <c r="F14" i="4"/>
  <c r="F15" i="4"/>
  <c r="F16" i="4"/>
  <c r="F18" i="4"/>
  <c r="F19" i="4"/>
  <c r="F20" i="4"/>
  <c r="F21" i="4"/>
  <c r="F22" i="4"/>
  <c r="F23" i="4"/>
  <c r="F24" i="4"/>
  <c r="F25" i="4"/>
  <c r="F26" i="4"/>
  <c r="F27" i="4"/>
  <c r="F28" i="4"/>
  <c r="F29" i="4"/>
  <c r="F30" i="4"/>
  <c r="F31" i="4"/>
  <c r="F33" i="4"/>
  <c r="F34" i="4"/>
  <c r="F35" i="4"/>
  <c r="F36" i="4"/>
  <c r="F37" i="4"/>
  <c r="F38" i="4"/>
  <c r="F39" i="4"/>
  <c r="F40" i="4"/>
  <c r="F41" i="4"/>
  <c r="F42" i="4"/>
  <c r="F9" i="4"/>
  <c r="I10" i="4"/>
  <c r="I11" i="4"/>
  <c r="I12" i="4"/>
  <c r="I13" i="4"/>
  <c r="I14" i="4"/>
  <c r="I15" i="4"/>
  <c r="I16" i="4"/>
  <c r="I17" i="4"/>
  <c r="I18" i="4"/>
  <c r="I19" i="4"/>
  <c r="I20" i="4"/>
  <c r="I21" i="4"/>
  <c r="I22" i="4"/>
  <c r="I23" i="4"/>
  <c r="I24" i="4"/>
  <c r="I25" i="4"/>
  <c r="I26" i="4"/>
  <c r="I27" i="4"/>
  <c r="I28" i="4"/>
  <c r="I29" i="4"/>
  <c r="I30" i="4"/>
  <c r="I31" i="4"/>
  <c r="I33" i="4"/>
  <c r="I34" i="4"/>
  <c r="I35" i="4"/>
  <c r="I36" i="4"/>
  <c r="I37" i="4"/>
  <c r="I38" i="4"/>
  <c r="I39" i="4"/>
  <c r="I40" i="4"/>
  <c r="I41" i="4"/>
  <c r="I42" i="4"/>
  <c r="I9" i="4"/>
  <c r="C14" i="1"/>
  <c r="C15" i="1"/>
  <c r="C16" i="1"/>
  <c r="C17" i="1"/>
  <c r="C18" i="1"/>
  <c r="C19" i="1"/>
  <c r="C20" i="1"/>
  <c r="C22" i="1"/>
  <c r="C23" i="1"/>
  <c r="C24" i="1"/>
  <c r="C25" i="1"/>
  <c r="C26" i="1"/>
  <c r="C27" i="1"/>
  <c r="C28" i="1"/>
  <c r="C29" i="1"/>
  <c r="C30" i="1"/>
  <c r="C31" i="1"/>
  <c r="C32" i="1"/>
  <c r="C33" i="1"/>
  <c r="C34" i="1"/>
  <c r="C13" i="1"/>
  <c r="D14" i="1"/>
  <c r="D15" i="1"/>
  <c r="D16" i="1"/>
  <c r="D17" i="1"/>
  <c r="D18" i="1"/>
  <c r="D19" i="1"/>
  <c r="D20" i="1"/>
  <c r="D22" i="1"/>
  <c r="D23" i="1"/>
  <c r="D24" i="1"/>
  <c r="D25" i="1"/>
  <c r="D26" i="1"/>
  <c r="D27" i="1"/>
  <c r="D28" i="1"/>
  <c r="D29" i="1"/>
  <c r="D30" i="1"/>
  <c r="D31" i="1"/>
  <c r="D32" i="1"/>
  <c r="D33" i="1"/>
  <c r="D34" i="1"/>
  <c r="D13" i="1"/>
  <c r="E47" i="1"/>
  <c r="F47" i="1"/>
  <c r="G47" i="1"/>
  <c r="C14" i="7"/>
  <c r="C15" i="7"/>
  <c r="C16" i="7"/>
  <c r="C17" i="7"/>
  <c r="C18" i="7"/>
  <c r="C19" i="7"/>
  <c r="C20" i="7"/>
  <c r="C21" i="7"/>
  <c r="C22" i="7"/>
  <c r="D14" i="7"/>
  <c r="D15" i="7"/>
  <c r="D16" i="7"/>
  <c r="D17" i="7"/>
  <c r="D18" i="7"/>
  <c r="D19" i="7"/>
  <c r="D20" i="7"/>
  <c r="D21" i="7"/>
  <c r="D22" i="7"/>
  <c r="C14" i="6"/>
  <c r="C15" i="6"/>
  <c r="C16" i="6"/>
  <c r="C17" i="6"/>
  <c r="D14" i="6"/>
  <c r="D15" i="6"/>
  <c r="D16" i="6"/>
  <c r="D17" i="6"/>
  <c r="C13" i="6"/>
  <c r="D13" i="6"/>
  <c r="C33" i="4" l="1"/>
  <c r="C24" i="4"/>
  <c r="C17" i="4"/>
  <c r="C31" i="4"/>
  <c r="C23" i="4"/>
  <c r="C16" i="4"/>
  <c r="C40" i="4"/>
  <c r="C41" i="4"/>
  <c r="C22" i="4"/>
  <c r="C9" i="4"/>
  <c r="C39" i="4"/>
  <c r="C35" i="4"/>
  <c r="C26" i="4"/>
  <c r="C18" i="4"/>
  <c r="C15" i="4"/>
  <c r="C42" i="4"/>
  <c r="C38" i="4"/>
  <c r="C29" i="4"/>
  <c r="C25" i="4"/>
  <c r="C21" i="4"/>
  <c r="C14" i="4"/>
  <c r="C10" i="4"/>
  <c r="C36" i="4"/>
  <c r="C34" i="4"/>
  <c r="C30" i="4"/>
  <c r="C44" i="18"/>
  <c r="D47" i="1"/>
  <c r="C47" i="1"/>
  <c r="F16" i="23"/>
  <c r="I16" i="23"/>
  <c r="C18" i="20"/>
  <c r="F18" i="20"/>
  <c r="F21" i="13"/>
  <c r="I21" i="13"/>
  <c r="F16" i="12"/>
  <c r="I16" i="12"/>
  <c r="C45" i="14" l="1"/>
  <c r="D45" i="14"/>
  <c r="E45" i="14"/>
  <c r="F45" i="14"/>
  <c r="G45" i="14"/>
  <c r="H45" i="14"/>
  <c r="I45" i="14"/>
  <c r="J45" i="14"/>
  <c r="K45" i="14"/>
  <c r="D44" i="18" l="1"/>
  <c r="E44" i="18"/>
  <c r="F44" i="18"/>
  <c r="G44" i="18"/>
  <c r="H44" i="18"/>
  <c r="I44" i="18"/>
  <c r="J44" i="18"/>
  <c r="K44" i="18"/>
  <c r="K21" i="13" l="1"/>
  <c r="K16" i="12"/>
  <c r="C29" i="8"/>
  <c r="M42" i="8" l="1"/>
  <c r="C13" i="7"/>
  <c r="D13" i="7"/>
  <c r="E23" i="7"/>
  <c r="H23" i="7"/>
  <c r="E18" i="6"/>
  <c r="F18" i="6"/>
  <c r="G18" i="6"/>
  <c r="H18" i="6"/>
  <c r="D23" i="7" l="1"/>
  <c r="C23" i="7"/>
  <c r="C9" i="8"/>
  <c r="C10" i="8"/>
  <c r="C11" i="8"/>
  <c r="C12" i="8"/>
  <c r="C13" i="8"/>
  <c r="C14" i="8"/>
  <c r="C15" i="8"/>
  <c r="C16" i="8"/>
  <c r="C17" i="8"/>
  <c r="C18" i="8"/>
  <c r="C19" i="8"/>
  <c r="C20" i="8"/>
  <c r="C21" i="8"/>
  <c r="C22" i="8"/>
  <c r="C23" i="8"/>
  <c r="C24" i="8"/>
  <c r="C25" i="8"/>
  <c r="C26" i="8"/>
  <c r="C27" i="8"/>
  <c r="C28" i="8"/>
  <c r="C30" i="8"/>
  <c r="C32" i="8"/>
  <c r="C33" i="8"/>
  <c r="C34" i="8"/>
  <c r="C35" i="8"/>
  <c r="C36" i="8"/>
  <c r="C37" i="8"/>
  <c r="C38" i="8"/>
  <c r="C39" i="8"/>
  <c r="C40" i="8"/>
  <c r="C41" i="8"/>
  <c r="C8" i="8"/>
  <c r="D42" i="8"/>
  <c r="E42" i="8"/>
  <c r="F42" i="8"/>
  <c r="G42" i="8"/>
  <c r="H42" i="8"/>
  <c r="I42" i="8"/>
  <c r="J42" i="8"/>
  <c r="K42" i="8"/>
  <c r="L42" i="8"/>
  <c r="D42" i="11"/>
  <c r="E42" i="11"/>
  <c r="F42" i="11"/>
  <c r="G42" i="11"/>
  <c r="H42" i="11"/>
  <c r="I42" i="11"/>
  <c r="J42" i="11"/>
  <c r="J43" i="4"/>
  <c r="K43" i="4"/>
  <c r="C42" i="8" l="1"/>
  <c r="C42" i="11"/>
  <c r="D18" i="6" l="1"/>
  <c r="C18" i="6"/>
  <c r="D43" i="5" l="1"/>
  <c r="E43" i="5"/>
  <c r="G43" i="5"/>
  <c r="H43" i="5"/>
  <c r="F23" i="7"/>
  <c r="G23" i="7"/>
  <c r="G43" i="4"/>
  <c r="H43" i="4"/>
  <c r="F43" i="4" l="1"/>
  <c r="D18" i="9"/>
  <c r="E18" i="9"/>
  <c r="G18" i="9"/>
  <c r="H18" i="9"/>
  <c r="F18" i="9"/>
  <c r="I43" i="4" l="1"/>
  <c r="C43" i="5"/>
  <c r="F43" i="5"/>
  <c r="D43" i="4"/>
  <c r="E43" i="4"/>
  <c r="C18" i="9"/>
  <c r="C43" i="4" l="1"/>
</calcChain>
</file>

<file path=xl/sharedStrings.xml><?xml version="1.0" encoding="utf-8"?>
<sst xmlns="http://schemas.openxmlformats.org/spreadsheetml/2006/main" count="2798" uniqueCount="647">
  <si>
    <t>عدد المنشآت و المشتغلين حسب حجم المنشأة و النشاط الإقتصادي الرئيسي</t>
  </si>
  <si>
    <t>نشاط الخدمات الاجتماعية والشخصية</t>
  </si>
  <si>
    <t>NUMBER OF ESTABLISHMENTS &amp; EMPLOYEES BY SIZE OF ESTABLISHMENT &amp; MAIN ECONOMIC ACTIVITY</t>
  </si>
  <si>
    <t>SOCIAL &amp; PERSONAL SERVICE STATISTICS</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</si>
  <si>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</si>
  <si>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</si>
  <si>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</si>
  <si>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</si>
  <si>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</si>
  <si>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</si>
  <si>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</si>
  <si>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</si>
  <si>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</si>
  <si>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</si>
  <si>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</si>
  <si>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التعليم العالي</t>
  </si>
  <si>
    <t>التعليم متعدد المراحل</t>
  </si>
  <si>
    <t>النشاط الاقتصادي الرئيسي</t>
  </si>
  <si>
    <t>جدول رقم (1)</t>
  </si>
  <si>
    <t>المشتغلون حسب الجنسية و الجنس و النشاط الإقتصادي الرئيسي</t>
  </si>
  <si>
    <t>EMPLOYEES BY SEX, NATIONALITY &amp; MAIN ECONOMIC ACTIVITY</t>
  </si>
  <si>
    <t>نشاط الخدمات الاجتماعية والشخصية (أقل من 10 مشتغلين)</t>
  </si>
  <si>
    <t>SOCIAL &amp; PERSONAL SERVICE STATISTICS (LESS THAN 10 EMPLOYEES)</t>
  </si>
  <si>
    <t>جدول رقم (2)</t>
  </si>
  <si>
    <t>جدول رقم (3)</t>
  </si>
  <si>
    <t>جدول رقم (4)</t>
  </si>
  <si>
    <t>جدول رقم (12)</t>
  </si>
  <si>
    <t>جدول رقم (13)</t>
  </si>
  <si>
    <t>فهرس نشرة إحصاءات الخدمات الاجتماعية والشخصية</t>
  </si>
  <si>
    <t>Working proprietors with payment</t>
  </si>
  <si>
    <t>Working proprietors without payment</t>
  </si>
  <si>
    <t>Managers</t>
  </si>
  <si>
    <t>مديرون</t>
  </si>
  <si>
    <t>Administrators</t>
  </si>
  <si>
    <t>Specialist and Technicians (engineers, technicians,accountants, purchases and sales staff...etc)</t>
  </si>
  <si>
    <t>Clerks</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</si>
  <si>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</si>
  <si>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</si>
  <si>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</si>
  <si>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</si>
  <si>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</si>
  <si>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</si>
  <si>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</si>
  <si>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</si>
  <si>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عدد المشتغلين وتقديرات تعويضات العاملين حسب الجنس والمهنة</t>
  </si>
  <si>
    <t>NUMBER OF EMPLOYEES &amp; ESTIMATES COMPENSATION OF EMPLOYEES BY SEX &amp; OCCUPATION</t>
  </si>
  <si>
    <t>المشتغلون و تقديرات تعويضات العاملين حسب الجنسية و النشاط الإقتصادي الرئيسي</t>
  </si>
  <si>
    <t>EMPLOYEES &amp; ESTIMATE COMPENSATION OF EMPLOYEES BY NATIONALITY &amp; MAIN ECONOMIC ACTIVITY</t>
  </si>
  <si>
    <t>تقديرات قيمة المستلزمات السلعية حسب النشاط الاقتصادي</t>
  </si>
  <si>
    <t>ESTIMATES OF VALUE OF INTERMEDIATE GOODS BY MAIN ECONOMIC ACTIVITY</t>
  </si>
  <si>
    <t>تقديرات قيمة المستلزمات الخدمية حسب النشاط الإقتصادي</t>
  </si>
  <si>
    <t>ESTIMATES OF VALUE OF INTERMEDIATE SERVICES BY MAIN ECONOMIC ACTIVITY</t>
  </si>
  <si>
    <t>النشاط الاقتصادى الرئيسي</t>
  </si>
  <si>
    <t>تقديرات القيمة المضافة حسب النشاط الاقتصادي الرئيسي</t>
  </si>
  <si>
    <t>ESTIMATES OF VALUE ADDED BY MAIN ECONOMIC ACTIVITY</t>
  </si>
  <si>
    <t>أهم المؤشرات الإقتصادية حسب النشاط الإقتصادي الرئيسي</t>
  </si>
  <si>
    <t>MAIN ECONOMIC INDICATORS BY MAIN ECONOMIC ACTIVITY</t>
  </si>
  <si>
    <t>(1) يشمل الأجور و الرواتب و المزايا العينية و مكافآت مجلس الإدارة.</t>
  </si>
  <si>
    <t>(1) Includes Wages, Salaries, Payments in-kind &amp; remuneration of board of directors.</t>
  </si>
  <si>
    <t>جدول رقم (14)</t>
  </si>
  <si>
    <t>جدول رقم (15)</t>
  </si>
  <si>
    <t>جدول رقم (6) القيمة ألف ريال قطري</t>
  </si>
  <si>
    <t>جدول رقم (5) القيمة ألف ريال قطري</t>
  </si>
  <si>
    <t>جدول رقم (7) القيمة ألف ريال قطري</t>
  </si>
  <si>
    <t>جدول رقم (8) القيمة ألف ريال قطري</t>
  </si>
  <si>
    <t>جدول رقم (9) القيمة ألف ريال قطري</t>
  </si>
  <si>
    <t>جدول رقم (10) ألف ريال قطري</t>
  </si>
  <si>
    <t>جدول رقم (11) القيمة ألف ريال قطري</t>
  </si>
  <si>
    <t>جدول رقم (16) القيمة ألف ريال قطري</t>
  </si>
  <si>
    <t>NUMBER OF EMPLOYEES &amp; ESTIMATE COMPENSATION OF EMPLOYEES BY NATIONALITY &amp; MAIN ECONOMIC ACTIVITY</t>
  </si>
  <si>
    <t>جدول رقم (17) القيمة ألف ريال قطري</t>
  </si>
  <si>
    <t>نشاط الخدمات الاجتماعية والشخصية (منشأت تستخدم 10 مشتغلين فأكثر)</t>
  </si>
  <si>
    <t>SOCIAL &amp; PERSONAL SERVICE STATISTICS (10 EMPLOYEES &amp; MORE)</t>
  </si>
  <si>
    <t>جدول رقم (18) القيمة ألف ريال قطري</t>
  </si>
  <si>
    <t>جدول رقم (19) القيمة ألف ريال قطري</t>
  </si>
  <si>
    <t>جدول رقم (20) القيمة ألف ريال قطري</t>
  </si>
  <si>
    <t>نشاط الخدمات الاجتماعية والشخصية (منشآت تستخدم 10 مستغلين فأكثر)</t>
  </si>
  <si>
    <t>(1)Includes Wages, Salaries, Payments in-kind &amp; remuneration of board of directors.</t>
  </si>
  <si>
    <t>جدول رقم (21) ألف ريال قطري</t>
  </si>
  <si>
    <t>جدول رقم (22) القيمة ألف ريال قطري</t>
  </si>
  <si>
    <t>جدول رقم (23)</t>
  </si>
  <si>
    <t>جدول رقم (24)</t>
  </si>
  <si>
    <t>جدول رقم (25)</t>
  </si>
  <si>
    <t xml:space="preserve">نشاط الخدمات الاجتماعية والشخصية </t>
  </si>
  <si>
    <t xml:space="preserve">SOCIAL &amp; PERSONAL SERVICE STATISTICS </t>
  </si>
  <si>
    <t>جدول رقم (27) القيمة ألف ريال قطري</t>
  </si>
  <si>
    <t>جدول رقم (26)</t>
  </si>
  <si>
    <t>جدول رقم (28) القيمة ألف ريال قطري</t>
  </si>
  <si>
    <t>جدول رقم (29) القيمة ألف ريال قطري</t>
  </si>
  <si>
    <t>جدول رقم (30) القيمة ألف ريال قطري</t>
  </si>
  <si>
    <t>جدول رقم (31) القيمة ألف ريال قطري</t>
  </si>
  <si>
    <t>جدول رقم (32) ألف ريال قطري</t>
  </si>
  <si>
    <t>جدول رقم (33) القيمة ألف ريال قطري</t>
  </si>
  <si>
    <t>جدول رقم (34)</t>
  </si>
  <si>
    <t>جدول رقم (35)</t>
  </si>
  <si>
    <t>جدول رقم (36)</t>
  </si>
  <si>
    <t>Preface</t>
  </si>
  <si>
    <t>1 - النطـــاق:</t>
  </si>
  <si>
    <t>علماً بأن هذه الإحصاءات تتضمن بيانات عن منشآت القطاع الخاص فقط.</t>
  </si>
  <si>
    <t>2 - الاستمارات المستخدمة:</t>
  </si>
  <si>
    <t>الاستمارة السنوية لإحصاءات الخدمات الشخصية والاجتماعية لجميع المنشآت.</t>
  </si>
  <si>
    <t>3 - فترة الإسناد الزمني:</t>
  </si>
  <si>
    <t>جمعت بيانات هذه النشرة عن سنة ميلادية تبدأ اعتباراً من أول يناير وتنتهي آخر ديسمبر.</t>
  </si>
  <si>
    <t>4 - أسلوب المسح:</t>
  </si>
  <si>
    <t>ـ تم جمع بيانات المنشآت التي يعمل بها عشرة مشتغلين فأكثر بالحصر الشامل، أما المنشآت التي يعمل بها أقل من عشرة مشتغلين فقد تمت دراستها بالعينة.</t>
  </si>
  <si>
    <t>تقديرات نشاط الخدمات الاجتماعية والشخصية (تشمل إجمالي الباب الثاني والثالث).</t>
  </si>
  <si>
    <t>أهم المفاهيم والتعاريف</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</si>
  <si>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</si>
  <si>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</si>
  <si>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هي المنشأة التي يحوزها فرد (شخص طبيعي) ولا يشاركه في حيازتها أحد.</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</si>
  <si>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</si>
  <si>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</si>
  <si>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</si>
  <si>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هي شركة يتطلب قيامها توفر الشروط الأساسية الآتية: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</si>
  <si>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</si>
  <si>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</si>
  <si>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سواء كانت مرتبطة بالميزانية العامة للدولة أو لها ميزانية مستقلة.</t>
  </si>
  <si>
    <t>ويقصد به القطاع الذي تنتمي إليه المنشأة من حيث الملكية.</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</si>
  <si>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</si>
  <si>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</si>
  <si>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وهو القطاع الذي يضم المنشآت التي تساهم الحكومة في رأسمالها مع جهة أخرى سواء كانت هذه الجهة وطنية أو أجنبية.</t>
  </si>
  <si>
    <t>هو النشاط الذي تزاوله المنشأة والذي يحقق أكبر حصة في جملة قيمة إنتاج المنشأة أو اكبر عائد للمنشاة أو هو النشاط الذي يحدده صاحب أو مدير المنشأة.</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</si>
  <si>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</si>
  <si>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هم الأفراد الحائزون أو أصحاب رأس المال الذين يعملون فعلاً بالمنشأة.</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</si>
  <si>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</si>
  <si>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</si>
  <si>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هم أشخاص حاصلون على مؤهلات جامعية أو ما يعادلها في مجال تخصصهم.</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</si>
  <si>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</si>
  <si>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أ ـ الأجور والرواتب والمزايا النقدية: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</si>
  <si>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</si>
  <si>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</si>
  <si>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</si>
  <si>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</si>
  <si>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</si>
  <si>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مجموع قيمة الإنتاج مطروحاً منها مجموع قيمة المستلزمات السلعية والخدمية (المدخلات الوسيطة).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</si>
  <si>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</si>
  <si>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</si>
  <si>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</si>
  <si>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</si>
  <si>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</si>
  <si>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</si>
  <si>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</si>
  <si>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شكل من أشكال دخل الملكية يستحقه حاملو الأسهم نتيجة لوضع أموالهم تحت تصرف الشركات.</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</si>
  <si>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</si>
  <si>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التعليم الخاص.</t>
  </si>
  <si>
    <t>الأنشطة الترفيهية والثقافية والرياضية.</t>
  </si>
  <si>
    <t>(85)</t>
  </si>
  <si>
    <t>(93)</t>
  </si>
  <si>
    <t>إطار المنشآت العاملة.</t>
  </si>
  <si>
    <t>تقديرات المنشآت (أقل من عشرة مشتغلين).</t>
  </si>
  <si>
    <t>تقديرات الحصر الشامل (عشرة مشتغلين فأكثر).</t>
  </si>
  <si>
    <t>1- المنشأة:</t>
  </si>
  <si>
    <t>2- الكيان القانوني:</t>
  </si>
  <si>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</si>
  <si>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t>* لا يقل رأس مال الشركة عن مبلغ تحدده قوانين الدولة المعنية.</t>
  </si>
  <si>
    <t>4ـ النشاط الاقتصادي الرئيسي:</t>
  </si>
  <si>
    <t>5ـ العمالة (المشتغلون):</t>
  </si>
  <si>
    <t>3ـ ملكية المنشأة:</t>
  </si>
  <si>
    <t>أ ـ قطاع حكومي:</t>
  </si>
  <si>
    <t>ج ـ قطاع مشترك ( مختلط ):</t>
  </si>
  <si>
    <t>د ـ قطاع خاص:</t>
  </si>
  <si>
    <t>أ ـ أصحاب المنشأة العاملين بها:</t>
  </si>
  <si>
    <t>ب ـ العاملون بدون أجر:</t>
  </si>
  <si>
    <t>ج ـ العاملون بأجر:</t>
  </si>
  <si>
    <t>د ـ الأخصائيون:</t>
  </si>
  <si>
    <t>هـ ـ الفنيون:</t>
  </si>
  <si>
    <t>6ـ تعويضات العاملين:</t>
  </si>
  <si>
    <t>ب ـ المزايا العينية:</t>
  </si>
  <si>
    <t>7ـ إيرادات الأنشطة الأخرى:</t>
  </si>
  <si>
    <t>8ـ المستلزمات السلعية:</t>
  </si>
  <si>
    <t>9ـ المستلزمات الخدمية:</t>
  </si>
  <si>
    <t>10ـ القيمة المضافة:</t>
  </si>
  <si>
    <t>11ـ الاهتلاكات:</t>
  </si>
  <si>
    <t>13ـ الإعانات:</t>
  </si>
  <si>
    <t>14ـ فائض التشغيل:</t>
  </si>
  <si>
    <t>15ـ الأصول الثابتة:</t>
  </si>
  <si>
    <t>16ـ الإضافات الرأسمالية الثابتة خلال العام:</t>
  </si>
  <si>
    <t>17ـ المخزون:</t>
  </si>
  <si>
    <t>18ـ أرباح الأسهم:</t>
  </si>
  <si>
    <t>مقدمــة</t>
  </si>
  <si>
    <t>ب ـ شركة تضامن:</t>
  </si>
  <si>
    <t>أ ـ المنشأة الفردية:</t>
  </si>
  <si>
    <t>ج ـ شركة التوصية البسيطة:</t>
  </si>
  <si>
    <t>د ـ شركة التوصية بالأسهم:</t>
  </si>
  <si>
    <t>و ـ شركة مساهمة:</t>
  </si>
  <si>
    <t>هـ ـ شركة ذات مسؤولية محدودة:</t>
  </si>
  <si>
    <t>زـ شركة مساهمة خاصة:</t>
  </si>
  <si>
    <t>ح ـ فرع لمنشأة أجنبية:</t>
  </si>
  <si>
    <t>ط ـ حكومي:</t>
  </si>
  <si>
    <t>Introduction</t>
  </si>
  <si>
    <t>The annual questionnaire of social and personal statistics for all establishments.</t>
  </si>
  <si>
    <t>Operating establishments frame.</t>
  </si>
  <si>
    <t>Establishments estimates (less than ten employees).</t>
  </si>
  <si>
    <t>Comprehensive counting estimates (ten employees and more).</t>
  </si>
  <si>
    <t>Estimates of social and personal services activity (total of chapters two and three).</t>
  </si>
  <si>
    <t>Establishment owned by one person (natural person), where no one has partnership in its holding.</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</si>
  <si>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</si>
  <si>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The following conditions are required to establish such company:</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</si>
  <si>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</si>
  <si>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</si>
  <si>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</si>
  <si>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</si>
  <si>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The activity practiced by the establishment that creates the largest share of total production value of the establishment or it is the activity specified by establishment’s owner or manager.</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</si>
  <si>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</si>
  <si>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Holders or capital owners who actually work in the establishment.</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</si>
  <si>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</si>
  <si>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</si>
  <si>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</si>
  <si>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</si>
  <si>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</si>
  <si>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All revenues received by the establishment for performing secondary economic activities other than the main economic activity, provided that this establishment is unable to separate requirements of production of secondary activities from the main activity.</t>
  </si>
  <si>
    <t>All goods that are used as input of production, excluding fixed assets, i.e. raw materials, packing and wrapping materials, fuel, oils, energy and electricity, water, spare parts, tools, equipment, stationary, publications and others.</t>
  </si>
  <si>
    <t>All services used that help in accomplishing production, such as maintenance expenses, transport services, general transportation, shipping, unloading, rent of equipment and transportation means and others.</t>
  </si>
  <si>
    <t>Total value of production less total value of intermediate goods and services (intermediate input).</t>
  </si>
  <si>
    <t>Decrement (during accounting period) in value of fixed assets owned and used by producer as a result of participation in production operation, wear and tear resulting from ordinary accidents.</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</si>
  <si>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</si>
  <si>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Recreational, educational and sports activities.</t>
  </si>
  <si>
    <t>Other service activities (all types of laundry, cleaning, dyeing, ironing and hair dressing and beauty … etc.).</t>
  </si>
  <si>
    <t>2- The Questionnaires:</t>
  </si>
  <si>
    <t>3- The Timing:</t>
  </si>
  <si>
    <t>4- Survey method:</t>
  </si>
  <si>
    <t>Chapter one:</t>
  </si>
  <si>
    <t>الفصل الأول:</t>
  </si>
  <si>
    <t>الفصل الثاني:</t>
  </si>
  <si>
    <t>الفصل الثالث:</t>
  </si>
  <si>
    <t>الباب الرابع:</t>
  </si>
  <si>
    <t>Chapter four:</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</si>
  <si>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</si>
  <si>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</si>
  <si>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 xml:space="preserve">       Data were presented in four chapters according to the following:</t>
  </si>
  <si>
    <t>17- Stock:</t>
  </si>
  <si>
    <t>13- Subsidies:</t>
  </si>
  <si>
    <t>11- Depreciation:</t>
  </si>
  <si>
    <t>e- Technicians:</t>
  </si>
  <si>
    <t>d- Specialists:</t>
  </si>
  <si>
    <t>i- Governmental:</t>
  </si>
  <si>
    <t>f- Joint-stock company:</t>
  </si>
  <si>
    <t>* Each partner is responsible for company’s obligations within the amount of his share in capital only.</t>
  </si>
  <si>
    <t>خدمات الأنشطة الخدمية الأخرى (الغسيل والتنظيف والصباغة والكي   بكافة أنواعها – تصفيف الشعر وأنواع التجميل … الخ).</t>
  </si>
  <si>
    <t>عدد المشتغلين و تقديرات تعويضات العاملين حسب الجنسية و النشاط الإقتصادي الرئيسي</t>
  </si>
  <si>
    <t>NUMBER OF EMPLOYEES BY NATIONALITY, SEX &amp; MAIN ECONOMIC ACTIVITY</t>
  </si>
  <si>
    <t>عدد المشتغلين حسب الجنسية والجنس والنشاط الإقتصادي الرئيسي</t>
  </si>
  <si>
    <t>The statistics include data of private sector establishments only.</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</si>
  <si>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</si>
  <si>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</si>
  <si>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Project or part of project in a fixed location, performing one or more economic activity under one administration and has or could have regular accounts. Holder of project could be natural or artificial person.</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</si>
  <si>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</si>
  <si>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</si>
  <si>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 Composed of two or more partners by official contract and number of partners should not exceed the number stated in the laws of the concerned country and mentioned namely in the company’s contract.</t>
  </si>
  <si>
    <t>* Company’s capital should not be less than a specific amount determined by the laws of the concerned country</t>
  </si>
  <si>
    <t>* The company is prohibited in general from practicing activities of insurance, banking, saving, receiving deposits or investing funds for others.</t>
  </si>
  <si>
    <t>* The company is established for a specific period that should be stated in the company’s articles of incorporation.</t>
  </si>
  <si>
    <t>* The company’s commercial name should be followed by the expression “with limited liability (W.L.L.)”, i.e. such companies could be identified by the address or commercial name.</t>
  </si>
  <si>
    <r>
      <t xml:space="preserve">A company approved by the state's supreme authorities. It </t>
    </r>
    <r>
      <rPr>
        <sz val="11"/>
        <color indexed="8"/>
        <rFont val="Arial"/>
        <family val="2"/>
      </rPr>
      <t>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r>
  </si>
  <si>
    <r>
      <t>Its capital is composed of equal value shares which are non-negotiable or not offered for subscription.</t>
    </r>
    <r>
      <rPr>
        <sz val="11"/>
        <color indexed="8"/>
        <rFont val="Arial"/>
        <family val="2"/>
      </rPr>
      <t xml:space="preserve"> Underwriting is for limited number of persons, usually founders, and responsibility of shareholder does not exceed the limit of his shares in company’s capital.</t>
    </r>
  </si>
  <si>
    <r>
      <t>An establishment authorized by the state,</t>
    </r>
    <r>
      <rPr>
        <sz val="11"/>
        <color indexed="8"/>
        <rFont val="Arial"/>
        <family val="2"/>
      </rPr>
      <t xml:space="preserv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r>
  </si>
  <si>
    <r>
      <t>It includes establishments that practice productive activity of goods and services, where the government owns its total capital. The government gives these establishments or companies with</t>
    </r>
    <r>
      <rPr>
        <sz val="11"/>
        <color indexed="10"/>
        <rFont val="Arial"/>
        <family val="2"/>
      </rPr>
      <t xml:space="preserve"> </t>
    </r>
    <r>
      <rPr>
        <sz val="11"/>
        <rFont val="Arial"/>
        <family val="2"/>
      </rPr>
      <t>act of disposal, not only in managing production, but in utilization fun</t>
    </r>
    <r>
      <rPr>
        <sz val="11"/>
        <color indexed="8"/>
        <rFont val="Arial"/>
        <family val="2"/>
      </rPr>
      <t>ds also. These establishments or companies must be able to preserve its operating balances and commercial credit, and able to finance some or all capital formation from its savings, depreciation reserves or lending.</t>
    </r>
  </si>
  <si>
    <r>
      <t xml:space="preserve">The sector that includes establishments that the government contributes in its capital with another entity, whether this entity is </t>
    </r>
    <r>
      <rPr>
        <sz val="11"/>
        <rFont val="Arial"/>
        <family val="2"/>
      </rPr>
      <t>national or foreign.</t>
    </r>
  </si>
  <si>
    <t>Persons employed by the establishment for cash or in-kind wage, whether they were permanent or temporary (part time employees). It includes persons absent from work for temporary reasons, such as leaves of absence or sick leaves.</t>
  </si>
  <si>
    <r>
      <t xml:space="preserve">Current payments at </t>
    </r>
    <r>
      <rPr>
        <sz val="11"/>
        <color indexed="8"/>
        <rFont val="Arial"/>
        <family val="2"/>
      </rPr>
      <t>no cost p</t>
    </r>
    <r>
      <rPr>
        <sz val="11"/>
        <color indexed="8"/>
        <rFont val="Arial"/>
        <family val="2"/>
      </rPr>
      <t xml:space="preserve">rovided by government entities, including non-resident government entities, to projects according to their production level or quantity and value of goods and services that they produce, sell or import, they are yields for resident producers or importers. In case of resident producers, it could be designed to affect their level of production, prices of selling of their outputs or remuneration of establishment units that work in production field. </t>
    </r>
  </si>
  <si>
    <r>
      <t xml:space="preserve">It is equal to total product on the basis of product value </t>
    </r>
    <r>
      <rPr>
        <sz val="11"/>
        <rFont val="Arial"/>
        <family val="2"/>
      </rPr>
      <t xml:space="preserve">deducitng </t>
    </r>
    <r>
      <rPr>
        <sz val="11"/>
        <color indexed="8"/>
        <rFont val="Arial"/>
        <family val="2"/>
      </rPr>
      <t>intermediate consumption (Intermediate goods and services) on the basis of purchaser cost, compensation of employees, fixed capital depreciation and net indirect taxes (indirect taxes less production subsidies).</t>
    </r>
  </si>
  <si>
    <r>
      <t xml:space="preserve">It is the durable produced assets that are used repeatedly or continuously in process of production for </t>
    </r>
    <r>
      <rPr>
        <sz val="11"/>
        <rFont val="Arial"/>
        <family val="2"/>
      </rPr>
      <t>a minimum period of 1 year</t>
    </r>
    <r>
      <rPr>
        <sz val="11"/>
        <color indexed="8"/>
        <rFont val="Arial"/>
        <family val="2"/>
      </rPr>
      <t>.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r>
  </si>
  <si>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</si>
  <si>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r>
      <t>Market value of stoc</t>
    </r>
    <r>
      <rPr>
        <sz val="11"/>
        <rFont val="Arial"/>
        <family val="2"/>
      </rPr>
      <t xml:space="preserve">k of final and incomplete </t>
    </r>
    <r>
      <rPr>
        <sz val="11"/>
        <color indexed="8"/>
        <rFont val="Arial"/>
        <family val="2"/>
      </rPr>
      <t>goods in a certain time. It includes as well products that are produced by the establishment, that still preserve them without alteration, sell them, supply them to other establishments or use them in other way. In addition, it includes products possessed by the establishment in order to be used as intermediate consumption or re-sell them without further alteration.</t>
    </r>
  </si>
  <si>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</si>
  <si>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Bulletin of Social &amp; Personal Service Statistics Indx</t>
  </si>
  <si>
    <t>G</t>
  </si>
  <si>
    <r>
      <t xml:space="preserve">المجموع
</t>
    </r>
    <r>
      <rPr>
        <b/>
        <sz val="8"/>
        <rFont val="Arial"/>
        <family val="2"/>
      </rPr>
      <t>Total</t>
    </r>
  </si>
  <si>
    <r>
      <t xml:space="preserve">المجموع
</t>
    </r>
    <r>
      <rPr>
        <sz val="8"/>
        <rFont val="Arial"/>
        <family val="2"/>
      </rPr>
      <t>Total</t>
    </r>
  </si>
  <si>
    <r>
      <t xml:space="preserve">غير قطريين
</t>
    </r>
    <r>
      <rPr>
        <sz val="8"/>
        <rFont val="Arial"/>
        <family val="2"/>
      </rPr>
      <t>Non-Qatari</t>
    </r>
  </si>
  <si>
    <r>
      <t xml:space="preserve">رمز
النشاط
</t>
    </r>
    <r>
      <rPr>
        <sz val="8"/>
        <color indexed="8"/>
        <rFont val="Arial"/>
        <family val="2"/>
      </rPr>
      <t>Activity Code</t>
    </r>
  </si>
  <si>
    <r>
      <t xml:space="preserve">رمز
النشاط
</t>
    </r>
    <r>
      <rPr>
        <sz val="8"/>
        <color indexed="8"/>
        <rFont val="Arial"/>
        <family val="2"/>
      </rPr>
      <t>Activity Code</t>
    </r>
  </si>
  <si>
    <t>Table No.</t>
  </si>
  <si>
    <t>Particulars</t>
  </si>
  <si>
    <r>
      <t xml:space="preserve">رقم الصفحة
</t>
    </r>
    <r>
      <rPr>
        <b/>
        <sz val="8"/>
        <rFont val="Arial"/>
        <family val="2"/>
      </rPr>
      <t>Page No.</t>
    </r>
  </si>
  <si>
    <t xml:space="preserve">البيــــــــــان </t>
  </si>
  <si>
    <t>رقم الجدول</t>
  </si>
  <si>
    <t xml:space="preserve">Preface </t>
  </si>
  <si>
    <t xml:space="preserve">تقديــــــــم </t>
  </si>
  <si>
    <t xml:space="preserve">Introduction </t>
  </si>
  <si>
    <t xml:space="preserve">مقدمـــــــــــة  </t>
  </si>
  <si>
    <t xml:space="preserve">Data presentation </t>
  </si>
  <si>
    <t xml:space="preserve">أسلوب عرض البيانات  </t>
  </si>
  <si>
    <t xml:space="preserve">Concepts and definitions </t>
  </si>
  <si>
    <t xml:space="preserve">أهم المفاهيم والتعاريف المستخدمة  </t>
  </si>
  <si>
    <t>Chapter One 
(Operating establishments frame)</t>
  </si>
  <si>
    <t>الفصل الأول
(إطار المنشآت العاملة)</t>
  </si>
  <si>
    <t>Chapter Tow
Establishments employing (Less than ten employees)</t>
  </si>
  <si>
    <t>الفصل الثاني
المنشآت التي تستخدم (أقل من عشرة مشتغلين)</t>
  </si>
  <si>
    <t>Chapter Three
Establishments employing (Ten employees and more)</t>
  </si>
  <si>
    <t>الفصل الثالث
المنشآت التي تستخدم (عشرة مشتغلين فأكثر)</t>
  </si>
  <si>
    <t>Chapter Four
Estimat of "Social and Personal Services Activity"
(Total of chapters two and three)</t>
  </si>
  <si>
    <t>الفصل الرابع
تقديرات نشاط الخدمات الاجتماعية والشخصية
(إجمالي الفصل الثاني والثالث)</t>
  </si>
  <si>
    <t xml:space="preserve">      والله ولي التوفيق،،،</t>
  </si>
  <si>
    <t>ب ـ قطاع عام (مؤسسات حكومية):</t>
  </si>
  <si>
    <t>Chapter tow:</t>
  </si>
  <si>
    <t>Chapter three:</t>
  </si>
  <si>
    <t>It is the legal status of capital ownership of establishments aiming profit; it includes individual, joint-liability companies, partnership companies, limited liability companies and joint-stock companies.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</si>
  <si>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</si>
  <si>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 xml:space="preserve">     And Allah grants success</t>
  </si>
  <si>
    <t xml:space="preserve"> - Data of establishments employing ten employees and more were collected through comprehensive counting, while establishments employing less than ten employees were studied through sample.</t>
  </si>
  <si>
    <r>
      <t>أ</t>
    </r>
    <r>
      <rPr>
        <b/>
        <sz val="16"/>
        <color indexed="8"/>
        <rFont val="Arial"/>
        <family val="2"/>
      </rPr>
      <t>سلوب عرض البيانات:</t>
    </r>
  </si>
  <si>
    <t>Concepts and Definitions</t>
  </si>
  <si>
    <t>1- The Establishment:</t>
  </si>
  <si>
    <t>2- Legal Entity:</t>
  </si>
  <si>
    <t>a- Individual Establishment:</t>
  </si>
  <si>
    <t>c- Limited Partnership Company:</t>
  </si>
  <si>
    <t>b- Joint-Liability Company:</t>
  </si>
  <si>
    <t>e- Limited Liability Company:</t>
  </si>
  <si>
    <t>d- Limited Joint-Stock Companies:</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</si>
  <si>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</si>
  <si>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</si>
  <si>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</si>
  <si>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</si>
  <si>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</si>
  <si>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</si>
  <si>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</si>
  <si>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</si>
  <si>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</si>
  <si>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c- Paid Employees:</t>
  </si>
  <si>
    <t>a- Owners Working in the Establishment:</t>
  </si>
  <si>
    <t>b- Unpaid Employees:</t>
  </si>
  <si>
    <t>6- Compensation of Employees:</t>
  </si>
  <si>
    <t>a) Wages, Salaries and Cash Benefits:</t>
  </si>
  <si>
    <t>b)    In-kind Benefits:</t>
  </si>
  <si>
    <t>7- Revenues of other Activities:</t>
  </si>
  <si>
    <t>8- Intermediate Goods:</t>
  </si>
  <si>
    <t>9- Intermediate Services:</t>
  </si>
  <si>
    <t>10- Value - added:</t>
  </si>
  <si>
    <t>12- Taxes on Production and Import (indirect taxes):</t>
  </si>
  <si>
    <t>14- Operating Surplus:</t>
  </si>
  <si>
    <t>15- Fixed Assets:</t>
  </si>
  <si>
    <t>16- Fixed Capital Additions During the Year:</t>
  </si>
  <si>
    <t>18- Profit of Shares:</t>
  </si>
  <si>
    <t>أصحاب عمل يعملون بالمنشأة بأجر</t>
  </si>
  <si>
    <t>أصحاب عمل يعملون بالمنشأة بدون اجر</t>
  </si>
  <si>
    <t>إداريون</t>
  </si>
  <si>
    <t>أخصائيون وفنيون مهندسون، وفنيون ومحاسبون، وموظفو مشتريات ومبيعات</t>
  </si>
  <si>
    <t>كتبـــة</t>
  </si>
  <si>
    <r>
      <t xml:space="preserve">الفصل الرابع
تقديرات نشاط الخدمات الاجتماعية والشخصية
(إجمالي الفصل الثاني والثالث)
</t>
    </r>
    <r>
      <rPr>
        <b/>
        <sz val="16"/>
        <rFont val="Arial"/>
        <family val="2"/>
      </rPr>
      <t>CHAPTER FOUR
ESTIMAT OF SOCIAL AND PERSONAL SERVICES ACTIVITY
(TOTAL OF CHAPTERS TWO AND THREE)</t>
    </r>
  </si>
  <si>
    <r>
      <t xml:space="preserve">الفصل الثالث
المنشآت التي تستخدم
(عشرة مشتغلين فأكثر)
</t>
    </r>
    <r>
      <rPr>
        <b/>
        <sz val="16"/>
        <rFont val="Arial"/>
        <family val="2"/>
      </rPr>
      <t xml:space="preserve">CHAPTER THREE
ESTABLISHMENTS EMPLOYING
(TEN EMPLOYEES AND MORE) </t>
    </r>
  </si>
  <si>
    <r>
      <t xml:space="preserve">الفصل الثاني
المنشآت التي تستخدم
(أقل من عشرة مشتغلين)
</t>
    </r>
    <r>
      <rPr>
        <b/>
        <sz val="16"/>
        <rFont val="Arial"/>
        <family val="2"/>
      </rPr>
      <t>CHAPTER TOW
ESTABLISHMENTS EMPLOYING
(LESS THAN TEN EMPLOYEES)</t>
    </r>
  </si>
  <si>
    <r>
      <t xml:space="preserve">الفصل الأول
(إطار المنشآت العاملة)
</t>
    </r>
    <r>
      <rPr>
        <b/>
        <sz val="16"/>
        <rFont val="Arial"/>
        <family val="2"/>
      </rPr>
      <t>CHAPTER ONE
(OPERATING ESTABLISHMENTS FRAME)</t>
    </r>
  </si>
  <si>
    <r>
      <t xml:space="preserve">قطريون
</t>
    </r>
    <r>
      <rPr>
        <sz val="8"/>
        <rFont val="Arial"/>
        <family val="2"/>
      </rPr>
      <t>Qataris</t>
    </r>
  </si>
  <si>
    <r>
      <t xml:space="preserve">* </t>
    </r>
    <r>
      <rPr>
        <sz val="14"/>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</si>
  <si>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4"/>
        <color indexed="8"/>
        <rFont val="Arial"/>
        <family val="2"/>
      </rPr>
      <t xml:space="preserve"> كل شريك من الشركاء مسؤول عن الالتزامات المالية للشركة بقدر حصته في رأس المال فقط.</t>
    </r>
  </si>
  <si>
    <r>
      <t xml:space="preserve">* </t>
    </r>
    <r>
      <rPr>
        <sz val="14"/>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</si>
  <si>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4"/>
        <color indexed="8"/>
        <rFont val="Arial"/>
        <family val="2"/>
      </rPr>
      <t xml:space="preserve"> تؤسس الشركة لمدة محددة ويُنص بالمدة في عقد تأسيس الشركة.</t>
    </r>
  </si>
  <si>
    <r>
      <t>*</t>
    </r>
    <r>
      <rPr>
        <sz val="14"/>
        <color indexed="8"/>
        <rFont val="Arial"/>
        <family val="2"/>
      </rPr>
      <t xml:space="preserve"> لابد أن يكون اسم الشركة التجاري متبوعاً بعبارة ذات مسؤولية محدودة (ذ.م.م) أي أنه يمكن معرفة هذا النوع من الشركات من واقع عنوانها أو إسمها التجاري.</t>
    </r>
  </si>
  <si>
    <t>غسيل وتلميع السيارات</t>
  </si>
  <si>
    <t>التعليم قبل الابتدائي (رياض الأطفال)</t>
  </si>
  <si>
    <t>التعليم الابتدائي</t>
  </si>
  <si>
    <t>التعليم المتوسطة (الإعدادية)</t>
  </si>
  <si>
    <t>التعليم الثانوي العام</t>
  </si>
  <si>
    <t>التعليم في مجال الرياضة والترفية</t>
  </si>
  <si>
    <t>التعليم الثقافي</t>
  </si>
  <si>
    <t>معاهد تعليم اللغات ومهارات المحادثة</t>
  </si>
  <si>
    <t>مدارس تعليم قيادة السيارات</t>
  </si>
  <si>
    <t>معاهد التدريب على الحاسوب</t>
  </si>
  <si>
    <t>أنشطة المستشفيات</t>
  </si>
  <si>
    <t>العيادات الطبية المتخصصة ماعدا الاسنان</t>
  </si>
  <si>
    <t>مراكز وعيادات طب الاسنان</t>
  </si>
  <si>
    <t>العيادات الطبية غير المتخصصة</t>
  </si>
  <si>
    <t>الأنشطة الأخرى في مجال صحة الإنسان</t>
  </si>
  <si>
    <t>الأنشطة الإبداعية والفننون والترفيه</t>
  </si>
  <si>
    <t>أنشطة النوادي الرياضية</t>
  </si>
  <si>
    <t>أنشطة الرياضية أخرى</t>
  </si>
  <si>
    <t>أنشطة مدن التسليه ومدن الالعاب</t>
  </si>
  <si>
    <t>تصفيف الشعر وأنواع التجميل الأخرى</t>
  </si>
  <si>
    <t>Washing and polishing motor vehicles</t>
  </si>
  <si>
    <t>Pre-primary education</t>
  </si>
  <si>
    <t>Primary education</t>
  </si>
  <si>
    <t>Preparatory education</t>
  </si>
  <si>
    <t>Multistage education</t>
  </si>
  <si>
    <t>General secondary education</t>
  </si>
  <si>
    <t>Higher education</t>
  </si>
  <si>
    <t>Sports and recreation education</t>
  </si>
  <si>
    <t>Cultural education</t>
  </si>
  <si>
    <t>Automobile driving schools</t>
  </si>
  <si>
    <t>Computer training institutes</t>
  </si>
  <si>
    <t>Other education n.e.c</t>
  </si>
  <si>
    <t>Hospital activities</t>
  </si>
  <si>
    <t>Centers and dental clinics</t>
  </si>
  <si>
    <t>Non-specialized medical clinics</t>
  </si>
  <si>
    <t>Other human health activities</t>
  </si>
  <si>
    <t>Activities of sports clubs</t>
  </si>
  <si>
    <t>Other sports activities</t>
  </si>
  <si>
    <t>Maintenance and repair of motor vehicles ( Garages)</t>
  </si>
  <si>
    <t>Language instruction and conversational skills instruction</t>
  </si>
  <si>
    <t>Specialized medical clinics, except for the teeth</t>
  </si>
  <si>
    <t>Creative, arts and entertainment activities</t>
  </si>
  <si>
    <t>Activities of amusement parks and theme parks</t>
  </si>
  <si>
    <t>Other amusement and recreation activities n.e.c.</t>
  </si>
  <si>
    <t>Repair of computers and personal and household goods includes(Repair of footwear ,furniture and household appliances and home and garden equipment n.e.c)</t>
  </si>
  <si>
    <t>Hairdressing and other beauty treatment</t>
  </si>
  <si>
    <t>Washing and (dry-) cleaning of textile and fur products</t>
  </si>
  <si>
    <t>Other personal service activities n.e.c.</t>
  </si>
  <si>
    <t>أنشطة الخدمات الشخصية الأخرى غير المصنّفة في موضع آخر</t>
  </si>
  <si>
    <t>غسيل المنسوجات ومنتجات الفراء وتنظيفها (الجاف)</t>
  </si>
  <si>
    <t>أنشطة التسلية والترفيه الأخرى الغير مصنفه في موضع أخر</t>
  </si>
  <si>
    <t>أنشطة الحدائق النباتية والحيوانية والمحميات الطبيعية</t>
  </si>
  <si>
    <t>أنواع أخرى للتعليم والتدريب لم ترد فيما سبق</t>
  </si>
  <si>
    <t>بيع وصيانة وإصلاح الدراجات النارية وقطع غيارها وملحقاتها</t>
  </si>
  <si>
    <t>انشطه اخرى خاصة بصيانة وإصلاح المركبات ذات المحركات لم ترد فيما سبق</t>
  </si>
  <si>
    <t>Other activities for the maintenance and repair of motor vehicles not listed above</t>
  </si>
  <si>
    <t>Botanical and zoological gardens and nature reserves activities</t>
  </si>
  <si>
    <t>اصلاح ماكينات السيارات (الكراجات)</t>
  </si>
  <si>
    <t>إصلاح أجهزة الحاسوب والسلع الشخصية والمنزلية وتشمل (الأحذية والاثاث ومعدات المنزلية والحدائق)</t>
  </si>
  <si>
    <t>Sale, maintenance and repair of motorcycles and related parts and accessories</t>
  </si>
  <si>
    <t xml:space="preserve">تجارة الجملة والتجزئة ،إصلاح المركبات ذات المحركات والدراجات النارية
</t>
  </si>
  <si>
    <t>التعلـــــــيم</t>
  </si>
  <si>
    <t>أنشطة صحة الإنسان والعمل الاجتماعي</t>
  </si>
  <si>
    <t>الفنون والترفية والتسلية</t>
  </si>
  <si>
    <t>أنشطة الخدمات الأخرى</t>
  </si>
  <si>
    <t xml:space="preserve">wholesale and retail trade,repair of motor vehicles and motorcycles
</t>
  </si>
  <si>
    <t>P</t>
  </si>
  <si>
    <t>Education</t>
  </si>
  <si>
    <t>Q</t>
  </si>
  <si>
    <t>Human health and social work activities</t>
  </si>
  <si>
    <t>R</t>
  </si>
  <si>
    <t>Arts, entertainment and recreation</t>
  </si>
  <si>
    <t>S</t>
  </si>
  <si>
    <t>Other service activities</t>
  </si>
  <si>
    <t>Human health activities</t>
  </si>
  <si>
    <t>Other personal service activities</t>
  </si>
  <si>
    <t>wholesale and retail trade and repair of motor vehicles and motorcycles</t>
  </si>
  <si>
    <t>Libraries, archives, museums and other cultural activities</t>
  </si>
  <si>
    <t>Sports activities and amusement and recreation activities</t>
  </si>
  <si>
    <t>Repair of computers and personal and household goods</t>
  </si>
  <si>
    <t>التعليم</t>
  </si>
  <si>
    <t>الأنشطة في مجال صحة الإنسان</t>
  </si>
  <si>
    <t>الأنشطة الإبداعية والفنون والترفيهيه</t>
  </si>
  <si>
    <t>الأنشطة الرياضية والترفيه والتسلية</t>
  </si>
  <si>
    <t>إصلاح أجهزة الحاسوب والسلع الشخصية والمنزلية</t>
  </si>
  <si>
    <t>أنشطة الخدمات الشخصية الأخرى</t>
  </si>
  <si>
    <t xml:space="preserve">تجارة الجملة والتجزئة ،واصلاح المركبات ذات المحركات والدراجات النارية </t>
  </si>
  <si>
    <t>أنشطة المكتبات و المحفوظات، والمتاحف والأنشطة الثقافية الأخرى</t>
  </si>
  <si>
    <t>تجارة الجملة والتجزئة ،إصلاح المركبات ذات المحركات والدراجات النارية</t>
  </si>
  <si>
    <t>wholesale and retail trade,repair of motor vehicles and motorcycles</t>
  </si>
  <si>
    <t xml:space="preserve">الأنشطة في مجال صحة الإنسان </t>
  </si>
  <si>
    <r>
      <t>إصلاح السلع الشخصية والأسرية (الرمز 9500</t>
    </r>
    <r>
      <rPr>
        <sz val="12"/>
        <color indexed="8"/>
        <rFont val="Arial"/>
        <family val="2"/>
      </rPr>
      <t>).</t>
    </r>
  </si>
  <si>
    <t>(95)</t>
  </si>
  <si>
    <t>(45)</t>
  </si>
  <si>
    <r>
      <t>إصلاح المركبات ذات المحركات والدراجات النارية (والمتضمنة ضمن الرموز4521 /4540</t>
    </r>
    <r>
      <rPr>
        <sz val="12"/>
        <color indexed="8"/>
        <rFont val="Arial"/>
        <family val="2"/>
      </rPr>
      <t>).</t>
    </r>
  </si>
  <si>
    <t>(86)</t>
  </si>
  <si>
    <t>(96)</t>
  </si>
  <si>
    <t>(94)</t>
  </si>
  <si>
    <t>Repair of vehicles with motors and motorcycles (the codes 4521 and 4540).</t>
  </si>
  <si>
    <t>Personal and household goods (the code 9500).</t>
  </si>
  <si>
    <t>(88)</t>
  </si>
  <si>
    <t>أنشطة المنظمات ذات العضوية لرجال الاعمال وأصحاب العمل .</t>
  </si>
  <si>
    <t>Activities of business and employers membership organizations.</t>
  </si>
  <si>
    <t xml:space="preserve">This bulletin covers the activity social and personal service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t>
  </si>
  <si>
    <t>1- Scope:</t>
  </si>
  <si>
    <t xml:space="preserve">تغطي هذه النشرة السنوية نشاط الخدمات الأجتماعية والشخصية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</si>
  <si>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</si>
  <si>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</si>
  <si>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</si>
  <si>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</si>
  <si>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</si>
  <si>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</si>
  <si>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</si>
  <si>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</si>
  <si>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</si>
  <si>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</si>
  <si>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</si>
  <si>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</si>
  <si>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t>
  </si>
  <si>
    <t>Table No. (14)</t>
  </si>
  <si>
    <t>Table No .(15)</t>
  </si>
  <si>
    <t>Table No. (16) Value QR.000</t>
  </si>
  <si>
    <t>Table No. (17) Value QR.000</t>
  </si>
  <si>
    <t>Table No. (18) Value QR.000</t>
  </si>
  <si>
    <t>Table No. (19) Value QR.000</t>
  </si>
  <si>
    <t>Table No. (20) Value QR.000</t>
  </si>
  <si>
    <t>Table No. (21) Value QR.000</t>
  </si>
  <si>
    <t>Table No. (22) Value QR.000</t>
  </si>
  <si>
    <t>Table No. (23)</t>
  </si>
  <si>
    <t>Table No. (24)</t>
  </si>
  <si>
    <t>Table No. (25)</t>
  </si>
  <si>
    <t>Table No .(26)</t>
  </si>
  <si>
    <t>Table No. (27) Value QR.000</t>
  </si>
  <si>
    <t>Table No. (28) Value QR.000</t>
  </si>
  <si>
    <t>Table No. (29) Value QR.000</t>
  </si>
  <si>
    <t>Table No. (30) Value QR.000</t>
  </si>
  <si>
    <t>Table No. (31) Value QR.000</t>
  </si>
  <si>
    <t>Table No. (32) Value QR.000</t>
  </si>
  <si>
    <t>Table No .(33) Value QR.000</t>
  </si>
  <si>
    <t>Table No. (34)</t>
  </si>
  <si>
    <t>Table No .(36)</t>
  </si>
  <si>
    <t>(90)</t>
  </si>
  <si>
    <t>(91)</t>
  </si>
  <si>
    <t>الحد الاول</t>
  </si>
  <si>
    <t>One Digit</t>
  </si>
  <si>
    <t xml:space="preserve">الحد الثاني </t>
  </si>
  <si>
    <t>Two Digits</t>
  </si>
  <si>
    <t>الحد الثاني</t>
  </si>
  <si>
    <r>
      <t xml:space="preserve"> - </t>
    </r>
    <r>
      <rPr>
        <sz val="16"/>
        <color indexed="8"/>
        <rFont val="Arial"/>
        <family val="2"/>
      </rPr>
      <t xml:space="preserve">تم إعداد إطار متكامل بالمنشآت العاملة في الأنشطة الاقتصادية المختلفة مستنداً على بيانات تعداد منشآت اكتوبر عام </t>
    </r>
    <r>
      <rPr>
        <sz val="12"/>
        <color indexed="8"/>
        <rFont val="Arial"/>
        <family val="2"/>
      </rPr>
      <t>2015</t>
    </r>
    <r>
      <rPr>
        <sz val="16"/>
        <color indexed="8"/>
        <rFont val="Arial"/>
        <family val="2"/>
      </rPr>
      <t xml:space="preserve"> م.</t>
    </r>
  </si>
  <si>
    <t>Social work activies without accommodation</t>
  </si>
  <si>
    <t xml:space="preserve">   أنشطة العمل الأجتماعي ، دون الأقامة</t>
  </si>
  <si>
    <t xml:space="preserve">Social work activities without accommodation for the elderly and disabled </t>
  </si>
  <si>
    <t>Table No. (35)</t>
  </si>
  <si>
    <t>أنشطة العمل الأجتماعي دون الأقامة ‘ لكبار السن وذوي الاعاقة</t>
  </si>
  <si>
    <t xml:space="preserve">Private Education. </t>
  </si>
  <si>
    <t xml:space="preserve">Health.  </t>
  </si>
  <si>
    <t>.social work</t>
  </si>
  <si>
    <t>العمل الاجتماعي.</t>
  </si>
  <si>
    <t>الصحة .</t>
  </si>
  <si>
    <t>أنشطة المكتبات و المحفوظات، والمتاحف والأنشطة الثقافية الأخرى.</t>
  </si>
  <si>
    <t>الأنشطة الرياضية والترفيه والتسلية.</t>
  </si>
  <si>
    <t>Libraries, archives, museums and other cultural .activities</t>
  </si>
  <si>
    <t>.Creative, arts and entertainment activities</t>
  </si>
  <si>
    <t>Technical and vocational secondary education</t>
  </si>
  <si>
    <t>التعليم الثانوي الفني والمهني</t>
  </si>
  <si>
    <r>
      <t xml:space="preserve">نسبة المستلزمات السلعية إلى قيمة الإنتاج
</t>
    </r>
    <r>
      <rPr>
        <sz val="8"/>
        <color theme="1"/>
        <rFont val="Arial"/>
        <family val="2"/>
      </rPr>
      <t>(%)
Percentage Of Intermediate Goods To Output</t>
    </r>
  </si>
  <si>
    <r>
      <t xml:space="preserve">متوسط الأجر السنوي 1
ريال قطري
</t>
    </r>
    <r>
      <rPr>
        <sz val="8"/>
        <color theme="1"/>
        <rFont val="Arial"/>
        <family val="2"/>
      </rPr>
      <t>Average Annual Wage (1)
(QR.)</t>
    </r>
  </si>
  <si>
    <r>
      <t xml:space="preserve">نسبة المستلزمات الخدمية إلى قيمة الإنتاج
</t>
    </r>
    <r>
      <rPr>
        <sz val="8"/>
        <color theme="1"/>
        <rFont val="Arial"/>
        <family val="2"/>
      </rPr>
      <t>(%)
Percentage Of Intermediate Services To Output</t>
    </r>
  </si>
  <si>
    <r>
      <t xml:space="preserve">إنتاجية المشتغل
ريال قطري
</t>
    </r>
    <r>
      <rPr>
        <sz val="8"/>
        <color theme="1"/>
        <rFont val="Arial"/>
        <family val="2"/>
      </rPr>
      <t>Productivity Of Employee
(QR.)</t>
    </r>
  </si>
  <si>
    <r>
      <t xml:space="preserve">نصيب المشتغل من القيمة المضافة الاجمالية
ريال قطري
</t>
    </r>
    <r>
      <rPr>
        <sz val="8"/>
        <color theme="1"/>
        <rFont val="Arial"/>
        <family val="2"/>
      </rPr>
      <t>Value Added Per Worker
(QR.)</t>
    </r>
  </si>
  <si>
    <r>
      <t xml:space="preserve">توزيعات القيمة المضافة الصافية
ألف ريال قطري
</t>
    </r>
    <r>
      <rPr>
        <sz val="8"/>
        <color theme="1"/>
        <rFont val="Arial"/>
        <family val="2"/>
      </rPr>
      <t>Distribution Of Net Value Added
(QR. 000)</t>
    </r>
  </si>
  <si>
    <r>
      <t xml:space="preserve">تعويضات العاملين
</t>
    </r>
    <r>
      <rPr>
        <sz val="8"/>
        <color theme="1"/>
        <rFont val="Arial"/>
        <family val="2"/>
      </rPr>
      <t>Compensat ion Of Employees</t>
    </r>
  </si>
  <si>
    <r>
      <t xml:space="preserve">فائض التشغيل
</t>
    </r>
    <r>
      <rPr>
        <sz val="8"/>
        <color theme="1"/>
        <rFont val="Arial"/>
        <family val="2"/>
      </rPr>
      <t>Operating Surplus</t>
    </r>
  </si>
  <si>
    <r>
      <t xml:space="preserve">المستلزمات السلعية والخدمية
</t>
    </r>
    <r>
      <rPr>
        <sz val="8"/>
        <rFont val="Arial"/>
        <family val="2"/>
      </rPr>
      <t>Intermediate Goods &amp; Services</t>
    </r>
  </si>
  <si>
    <r>
      <t xml:space="preserve">قيمة الإنتاج
</t>
    </r>
    <r>
      <rPr>
        <sz val="8"/>
        <rFont val="Arial"/>
        <family val="2"/>
      </rPr>
      <t>Production Value</t>
    </r>
  </si>
  <si>
    <r>
      <t xml:space="preserve">منتجات
</t>
    </r>
    <r>
      <rPr>
        <sz val="8"/>
        <rFont val="Arial"/>
        <family val="2"/>
      </rPr>
      <t>Products</t>
    </r>
  </si>
  <si>
    <r>
      <t xml:space="preserve">إيرادات إخرى
</t>
    </r>
    <r>
      <rPr>
        <sz val="8"/>
        <rFont val="Arial"/>
        <family val="2"/>
      </rPr>
      <t>Other Revenues</t>
    </r>
  </si>
  <si>
    <r>
      <t xml:space="preserve">سلع
</t>
    </r>
    <r>
      <rPr>
        <sz val="8"/>
        <rFont val="Arial"/>
        <family val="2"/>
      </rPr>
      <t>Goods</t>
    </r>
  </si>
  <si>
    <r>
      <t xml:space="preserve">خدمات
</t>
    </r>
    <r>
      <rPr>
        <sz val="8"/>
        <rFont val="Arial"/>
        <family val="2"/>
      </rPr>
      <t>Services</t>
    </r>
  </si>
  <si>
    <r>
      <t xml:space="preserve">القيمة المضافة الإجمالية
</t>
    </r>
    <r>
      <rPr>
        <sz val="8"/>
        <rFont val="Arial"/>
        <family val="2"/>
      </rPr>
      <t>Gross Value Added</t>
    </r>
  </si>
  <si>
    <r>
      <t xml:space="preserve">الإهتلاكات
</t>
    </r>
    <r>
      <rPr>
        <sz val="8"/>
        <rFont val="Arial"/>
        <family val="2"/>
      </rPr>
      <t>Depreciat ions</t>
    </r>
  </si>
  <si>
    <r>
      <t xml:space="preserve">القيمة المضافة الصافية
</t>
    </r>
    <r>
      <rPr>
        <sz val="8"/>
        <rFont val="Arial"/>
        <family val="2"/>
      </rPr>
      <t>Net Value Added</t>
    </r>
  </si>
  <si>
    <r>
      <t xml:space="preserve">إيجارات مباني غير سكنية
</t>
    </r>
    <r>
      <rPr>
        <sz val="8"/>
        <rFont val="Arial"/>
        <family val="2"/>
      </rPr>
      <t>Rents of non- residential buildings</t>
    </r>
  </si>
  <si>
    <r>
      <t xml:space="preserve">إيجارات اّلات ومعدات 
</t>
    </r>
    <r>
      <rPr>
        <sz val="8"/>
        <rFont val="Arial"/>
        <family val="2"/>
      </rPr>
      <t>Rents of machinery and equipment</t>
    </r>
  </si>
  <si>
    <r>
      <t xml:space="preserve">إيجارات وسائل نقـل
</t>
    </r>
    <r>
      <rPr>
        <sz val="8"/>
        <rFont val="Arial"/>
        <family val="2"/>
      </rPr>
      <t>Rents of transportati on equipment</t>
    </r>
  </si>
  <si>
    <r>
      <t xml:space="preserve">صيانة مبانــي
</t>
    </r>
    <r>
      <rPr>
        <sz val="8"/>
        <rFont val="Arial"/>
        <family val="2"/>
      </rPr>
      <t>Building repairs and maintenance</t>
    </r>
  </si>
  <si>
    <r>
      <t xml:space="preserve">صيانة الات ومعـدات
</t>
    </r>
    <r>
      <rPr>
        <sz val="8"/>
        <rFont val="Arial"/>
        <family val="2"/>
      </rPr>
      <t>Tools &amp; equipment maintenance</t>
    </r>
  </si>
  <si>
    <r>
      <t xml:space="preserve">صيانة وسائل نقل سيارات
</t>
    </r>
    <r>
      <rPr>
        <sz val="8"/>
        <rFont val="Arial"/>
        <family val="2"/>
      </rPr>
      <t>Transport equipment maintenance</t>
    </r>
  </si>
  <si>
    <r>
      <t xml:space="preserve">تشغيل وخدمات صناعية لدى الغيـــر
</t>
    </r>
    <r>
      <rPr>
        <sz val="8"/>
        <rFont val="Arial"/>
        <family val="2"/>
      </rPr>
      <t>Work done &amp; Industrial services rendered by other</t>
    </r>
  </si>
  <si>
    <r>
      <t xml:space="preserve">نقل وانتقالات عامه تشمل مصاريف نقل لمهمات رسمية
</t>
    </r>
    <r>
      <rPr>
        <sz val="8"/>
        <rFont val="Arial"/>
        <family val="2"/>
      </rPr>
      <t>Transportati on (Include Travel Expenses For Official Trips)</t>
    </r>
  </si>
  <si>
    <r>
      <t xml:space="preserve">خسائر بضائع مشتراة بغرض البيع
</t>
    </r>
    <r>
      <rPr>
        <sz val="8"/>
        <rFont val="Arial"/>
        <family val="2"/>
      </rPr>
      <t>Losses of goods purchased for sale</t>
    </r>
  </si>
  <si>
    <r>
      <t xml:space="preserve">مصروفات خدمية اخرى
</t>
    </r>
    <r>
      <rPr>
        <sz val="8"/>
        <rFont val="Arial"/>
        <family val="2"/>
      </rPr>
      <t>Other Service expenses (2)</t>
    </r>
  </si>
  <si>
    <r>
      <t xml:space="preserve">المجمــوع
</t>
    </r>
    <r>
      <rPr>
        <sz val="8"/>
        <rFont val="Arial"/>
        <family val="2"/>
      </rPr>
      <t>Total</t>
    </r>
  </si>
  <si>
    <r>
      <t xml:space="preserve">خامات ومواد اولية
</t>
    </r>
    <r>
      <rPr>
        <sz val="8"/>
        <rFont val="Arial"/>
        <family val="2"/>
      </rPr>
      <t>Raw material and intermediate goods</t>
    </r>
  </si>
  <si>
    <r>
      <t xml:space="preserve">مواد تعبئه وتغليف وحزم
</t>
    </r>
    <r>
      <rPr>
        <sz val="8"/>
        <rFont val="Arial"/>
        <family val="2"/>
      </rPr>
      <t>Packing Material</t>
    </r>
  </si>
  <si>
    <r>
      <t xml:space="preserve">وقود وزيوت وقوى محركه
</t>
    </r>
    <r>
      <rPr>
        <sz val="8"/>
        <rFont val="Arial"/>
        <family val="2"/>
      </rPr>
      <t>Fuels, Lubricants and energy</t>
    </r>
  </si>
  <si>
    <r>
      <t xml:space="preserve">كهرباء ومــاء
</t>
    </r>
    <r>
      <rPr>
        <sz val="8"/>
        <rFont val="Arial"/>
        <family val="2"/>
      </rPr>
      <t>Electricity and Water</t>
    </r>
  </si>
  <si>
    <r>
      <t xml:space="preserve">قطع غيار وعدد وأدوات مستهلكه
</t>
    </r>
    <r>
      <rPr>
        <sz val="8"/>
        <rFont val="Arial"/>
        <family val="2"/>
      </rPr>
      <t>Spare Parts and Consumable tools</t>
    </r>
  </si>
  <si>
    <r>
      <t xml:space="preserve">أدوات كتابية وقرطاسية ومطبوعات
</t>
    </r>
    <r>
      <rPr>
        <sz val="8"/>
        <rFont val="Arial"/>
        <family val="2"/>
      </rPr>
      <t>Stationery and Printed matters</t>
    </r>
  </si>
  <si>
    <r>
      <t xml:space="preserve">مواد سلعيه أخــرى
</t>
    </r>
    <r>
      <rPr>
        <sz val="8"/>
        <rFont val="Arial"/>
        <family val="2"/>
      </rPr>
      <t>Other goods</t>
    </r>
  </si>
  <si>
    <r>
      <t xml:space="preserve">ذكور
</t>
    </r>
    <r>
      <rPr>
        <sz val="8"/>
        <rFont val="Arial"/>
        <family val="2"/>
      </rPr>
      <t>Males</t>
    </r>
  </si>
  <si>
    <r>
      <t xml:space="preserve">إناث
</t>
    </r>
    <r>
      <rPr>
        <sz val="8"/>
        <rFont val="Arial"/>
        <family val="2"/>
      </rPr>
      <t>Females</t>
    </r>
  </si>
  <si>
    <r>
      <t xml:space="preserve">عدد المشتغلين
</t>
    </r>
    <r>
      <rPr>
        <sz val="8"/>
        <rFont val="Arial"/>
        <family val="2"/>
      </rPr>
      <t>Number of Employees</t>
    </r>
  </si>
  <si>
    <r>
      <t xml:space="preserve">تعويضات العاملين
</t>
    </r>
    <r>
      <rPr>
        <sz val="8"/>
        <rFont val="Arial"/>
        <family val="2"/>
      </rPr>
      <t>Compensation Of Employees</t>
    </r>
  </si>
  <si>
    <r>
      <t xml:space="preserve">المزايا العينية
</t>
    </r>
    <r>
      <rPr>
        <sz val="8"/>
        <rFont val="Arial"/>
        <family val="2"/>
      </rPr>
      <t>Payments in-kind</t>
    </r>
  </si>
  <si>
    <r>
      <t xml:space="preserve">الاجور والرواتب
</t>
    </r>
    <r>
      <rPr>
        <sz val="8"/>
        <rFont val="Arial"/>
        <family val="2"/>
      </rPr>
      <t>Wages &amp; Salaries</t>
    </r>
  </si>
  <si>
    <r>
      <t xml:space="preserve">عدد المشتغلين
</t>
    </r>
    <r>
      <rPr>
        <sz val="8"/>
        <color theme="1"/>
        <rFont val="Arial"/>
        <family val="2"/>
      </rPr>
      <t>Number of Employees</t>
    </r>
  </si>
  <si>
    <r>
      <t xml:space="preserve">تعويضات العاملين
</t>
    </r>
    <r>
      <rPr>
        <sz val="8"/>
        <color theme="1"/>
        <rFont val="Arial"/>
        <family val="2"/>
      </rPr>
      <t>Compensation Of Employees</t>
    </r>
  </si>
  <si>
    <r>
      <t xml:space="preserve">قطري
</t>
    </r>
    <r>
      <rPr>
        <sz val="8"/>
        <rFont val="Arial"/>
        <family val="2"/>
      </rPr>
      <t>Qataris</t>
    </r>
  </si>
  <si>
    <r>
      <t xml:space="preserve">غير قطري
</t>
    </r>
    <r>
      <rPr>
        <sz val="8"/>
        <rFont val="Arial"/>
        <family val="2"/>
      </rPr>
      <t>Non-Qatari</t>
    </r>
  </si>
  <si>
    <t>Residentil care activities</t>
  </si>
  <si>
    <t>أنشطة الرعاية مع الاقامة</t>
  </si>
  <si>
    <t xml:space="preserve"> أنشطة العمل الأجتماعي ، دون الأقامة</t>
  </si>
  <si>
    <t xml:space="preserve">أنشطة الرعاية مع الاقامة </t>
  </si>
  <si>
    <t>انشطة الرعاية مع الاقامة</t>
  </si>
  <si>
    <t>أنشطة اللرعاية مع الاقامة</t>
  </si>
  <si>
    <t>ويرحب الجهاز بأية ملاحظات وإقتراحات من شأنها تحسين مضمون هذه النشرة.</t>
  </si>
  <si>
    <t>كما يسر الجهاز أن يتقدم بالشكر الجزيل لمسؤولي المنشآت من مؤسسات وشركات لتعاونهم ومساهمتهم في إصدار هذه النشرة.</t>
  </si>
  <si>
    <r>
      <t xml:space="preserve"> Planning &amp; Statistics Authority  is pleased to present the</t>
    </r>
    <r>
      <rPr>
        <b/>
        <sz val="12"/>
        <color indexed="10"/>
        <rFont val="Arial"/>
        <family val="2"/>
      </rPr>
      <t xml:space="preserve"> </t>
    </r>
    <r>
      <rPr>
        <b/>
        <sz val="12"/>
        <color indexed="8"/>
        <rFont val="Arial"/>
        <family val="2"/>
      </rPr>
      <t>annual bulletin of its series of bulletins within the framework of the Statistics Authority ambitious and balanced plan in providing and developing Economic Statistics.</t>
    </r>
    <r>
      <rPr>
        <b/>
        <sz val="12"/>
        <color indexed="9"/>
        <rFont val="Arial"/>
        <family val="2"/>
      </rPr>
      <t>XXXXXXXXXXXXXXXXXXXXXXXXX</t>
    </r>
  </si>
  <si>
    <t xml:space="preserve">يسرجهازالتخطيط  والإحصاء أن يقدم هذا العدد من النشرة السنوية ضمن سلسلة نشراتها التخصصية المختلفة، وذلك في إطار خطة الجهازالطموحة والمتوازنة في توفير وتطوير الإحصاءات الإقتصادية.
</t>
  </si>
  <si>
    <r>
      <t>The Authority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</si>
  <si>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Authority welcomes any remarks and suggestions that could improve contents of this bulletin.</t>
  </si>
  <si>
    <r>
      <rPr>
        <b/>
        <sz val="14"/>
        <rFont val="Sultan bold"/>
        <charset val="178"/>
      </rPr>
      <t xml:space="preserve">د. صالح بن محمد النابت
</t>
    </r>
    <r>
      <rPr>
        <b/>
        <sz val="12"/>
        <rFont val="Times New Roman"/>
        <family val="1"/>
      </rPr>
      <t>رئيس جهاز التخطيط والإحصاء</t>
    </r>
  </si>
  <si>
    <t>(87)</t>
  </si>
  <si>
    <r>
      <rPr>
        <sz val="11"/>
        <color indexed="8"/>
        <rFont val="Arial Black"/>
        <family val="2"/>
      </rPr>
      <t xml:space="preserve">Dr.Saleh Bin Mohammed Al-Nabit
 </t>
    </r>
    <r>
      <rPr>
        <sz val="10"/>
        <color indexed="8"/>
        <rFont val="Arial"/>
        <family val="2"/>
      </rPr>
      <t>President , Planning and Statistics Authority</t>
    </r>
  </si>
  <si>
    <t xml:space="preserve"> - Comprehensive frame was prepared for operating economic activities based on data of the 2015 establishments’ census.</t>
  </si>
  <si>
    <t>تم عرض البيانات في أربعة فصول  على الوجه التالي:-</t>
  </si>
  <si>
    <t>الحد الرابع</t>
  </si>
  <si>
    <t>Four digitis</t>
  </si>
  <si>
    <t xml:space="preserve">الحد الرابع </t>
  </si>
  <si>
    <t xml:space="preserve">Four digits </t>
  </si>
  <si>
    <t xml:space="preserve">Four Digits </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</si>
  <si>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 مال </t>
    </r>
    <r>
      <rPr>
        <sz val="16"/>
        <color indexed="8"/>
        <rFont val="Arial"/>
        <family val="2"/>
      </rPr>
      <t>الشركة.</t>
    </r>
  </si>
  <si>
    <r>
      <t xml:space="preserve">رمز
النشاط
</t>
    </r>
    <r>
      <rPr>
        <sz val="10"/>
        <color indexed="8"/>
        <rFont val="Arial"/>
        <family val="2"/>
      </rPr>
      <t>Activity Code</t>
    </r>
  </si>
  <si>
    <r>
      <t xml:space="preserve">المجمــوع
</t>
    </r>
    <r>
      <rPr>
        <sz val="10"/>
        <rFont val="Arial"/>
        <family val="2"/>
      </rPr>
      <t>Total</t>
    </r>
  </si>
  <si>
    <r>
      <t xml:space="preserve">مصروفات خدمية اخرى
</t>
    </r>
    <r>
      <rPr>
        <sz val="10"/>
        <rFont val="Arial"/>
        <family val="2"/>
      </rPr>
      <t>Other Service expenses (2)</t>
    </r>
  </si>
  <si>
    <r>
      <t xml:space="preserve">خسائر بضائع مشتراة بغرض البيع
</t>
    </r>
    <r>
      <rPr>
        <sz val="10"/>
        <rFont val="Arial"/>
        <family val="2"/>
      </rPr>
      <t>Losses of goods purchased for sale</t>
    </r>
  </si>
  <si>
    <r>
      <t xml:space="preserve">نقل وانتقالات عامه تشمل مصاريف نقل لمهمات رسمية
</t>
    </r>
    <r>
      <rPr>
        <sz val="10"/>
        <rFont val="Arial"/>
        <family val="2"/>
      </rPr>
      <t>Transportati on (Include Travel Expenses For Official Trips)</t>
    </r>
  </si>
  <si>
    <r>
      <t xml:space="preserve">تشغيل وخدمات صناعية لدى الغيـــر
</t>
    </r>
    <r>
      <rPr>
        <sz val="10"/>
        <rFont val="Arial"/>
        <family val="2"/>
      </rPr>
      <t>Work done &amp; Industrial services rendered by other</t>
    </r>
  </si>
  <si>
    <r>
      <t xml:space="preserve">صيانة وسائل نقل سيارات
</t>
    </r>
    <r>
      <rPr>
        <sz val="10"/>
        <rFont val="Arial"/>
        <family val="2"/>
      </rPr>
      <t>Transport equipment maintenance</t>
    </r>
  </si>
  <si>
    <r>
      <t xml:space="preserve">صيانة الات ومعـدات
</t>
    </r>
    <r>
      <rPr>
        <sz val="10"/>
        <rFont val="Arial"/>
        <family val="2"/>
      </rPr>
      <t>Tools &amp; equipment maintenance</t>
    </r>
  </si>
  <si>
    <r>
      <t xml:space="preserve">صيانة مبانــي
</t>
    </r>
    <r>
      <rPr>
        <sz val="10"/>
        <rFont val="Arial"/>
        <family val="2"/>
      </rPr>
      <t>Building repairs and maintenance</t>
    </r>
  </si>
  <si>
    <r>
      <t xml:space="preserve">إيجارات وسائل نقـل
</t>
    </r>
    <r>
      <rPr>
        <sz val="10"/>
        <rFont val="Arial"/>
        <family val="2"/>
      </rPr>
      <t>Rents of transportati on equipment</t>
    </r>
  </si>
  <si>
    <r>
      <t xml:space="preserve">إيجارات اّلات ومعدات 
</t>
    </r>
    <r>
      <rPr>
        <sz val="10"/>
        <rFont val="Arial"/>
        <family val="2"/>
      </rPr>
      <t>Rents of machinery and equipment</t>
    </r>
  </si>
  <si>
    <r>
      <t xml:space="preserve">إيجارات مباني غير سكنية
</t>
    </r>
    <r>
      <rPr>
        <sz val="10"/>
        <rFont val="Arial"/>
        <family val="2"/>
      </rPr>
      <t>Rents of non- residential buildings</t>
    </r>
  </si>
  <si>
    <r>
      <t xml:space="preserve">رمز
النشاط
</t>
    </r>
    <r>
      <rPr>
        <sz val="9"/>
        <color indexed="8"/>
        <rFont val="Arial"/>
        <family val="2"/>
      </rPr>
      <t>Activity Code</t>
    </r>
  </si>
  <si>
    <r>
      <rPr>
        <b/>
        <sz val="10"/>
        <rFont val="Arial"/>
        <family val="2"/>
      </rPr>
      <t>قيمة الإنتاج</t>
    </r>
    <r>
      <rPr>
        <sz val="9"/>
        <rFont val="Arial"/>
        <family val="2"/>
      </rPr>
      <t xml:space="preserve">
Production Value</t>
    </r>
  </si>
  <si>
    <r>
      <rPr>
        <b/>
        <sz val="10"/>
        <rFont val="Arial"/>
        <family val="2"/>
      </rPr>
      <t>المستلزمات السلعية والخدمية</t>
    </r>
    <r>
      <rPr>
        <sz val="9"/>
        <rFont val="Arial"/>
        <family val="2"/>
      </rPr>
      <t xml:space="preserve">
Intermediate Goods &amp; Services</t>
    </r>
  </si>
  <si>
    <r>
      <rPr>
        <b/>
        <sz val="10"/>
        <rFont val="Arial"/>
        <family val="2"/>
      </rPr>
      <t>القيمة المضافة الإجمالية</t>
    </r>
    <r>
      <rPr>
        <sz val="9"/>
        <rFont val="Arial"/>
        <family val="2"/>
      </rPr>
      <t xml:space="preserve">
Gross Value Added</t>
    </r>
  </si>
  <si>
    <r>
      <rPr>
        <b/>
        <sz val="10"/>
        <rFont val="Arial"/>
        <family val="2"/>
      </rPr>
      <t>الإهتلاكات</t>
    </r>
    <r>
      <rPr>
        <sz val="9"/>
        <rFont val="Arial"/>
        <family val="2"/>
      </rPr>
      <t xml:space="preserve">
Depreciat ions</t>
    </r>
  </si>
  <si>
    <r>
      <rPr>
        <b/>
        <sz val="10"/>
        <rFont val="Arial"/>
        <family val="2"/>
      </rPr>
      <t>القيمة المضافة الصافية</t>
    </r>
    <r>
      <rPr>
        <sz val="9"/>
        <rFont val="Arial"/>
        <family val="2"/>
      </rPr>
      <t xml:space="preserve">
Net Value Added</t>
    </r>
  </si>
  <si>
    <r>
      <rPr>
        <b/>
        <sz val="10"/>
        <rFont val="Arial"/>
        <family val="2"/>
      </rPr>
      <t>المجموع</t>
    </r>
    <r>
      <rPr>
        <sz val="9"/>
        <rFont val="Arial"/>
        <family val="2"/>
      </rPr>
      <t xml:space="preserve">
Total</t>
    </r>
  </si>
  <si>
    <r>
      <rPr>
        <b/>
        <sz val="10"/>
        <rFont val="Arial"/>
        <family val="2"/>
      </rPr>
      <t>خدمات</t>
    </r>
    <r>
      <rPr>
        <sz val="9"/>
        <rFont val="Arial"/>
        <family val="2"/>
      </rPr>
      <t xml:space="preserve">
Services</t>
    </r>
  </si>
  <si>
    <r>
      <rPr>
        <b/>
        <sz val="10"/>
        <rFont val="Arial"/>
        <family val="2"/>
      </rPr>
      <t>سلع</t>
    </r>
    <r>
      <rPr>
        <sz val="9"/>
        <rFont val="Arial"/>
        <family val="2"/>
      </rPr>
      <t xml:space="preserve">
Goods</t>
    </r>
  </si>
  <si>
    <r>
      <rPr>
        <b/>
        <sz val="10"/>
        <rFont val="Arial"/>
        <family val="2"/>
      </rPr>
      <t>إيرادات إخرى</t>
    </r>
    <r>
      <rPr>
        <sz val="9"/>
        <rFont val="Arial"/>
        <family val="2"/>
      </rPr>
      <t xml:space="preserve">
Other Revenues</t>
    </r>
  </si>
  <si>
    <r>
      <rPr>
        <b/>
        <sz val="10"/>
        <rFont val="Arial"/>
        <family val="2"/>
      </rPr>
      <t>منتجات</t>
    </r>
    <r>
      <rPr>
        <sz val="9"/>
        <rFont val="Arial"/>
        <family val="2"/>
      </rPr>
      <t xml:space="preserve">
Products</t>
    </r>
  </si>
  <si>
    <t>أنشطة العمل الأجتماعي ، دون الأقامة</t>
  </si>
  <si>
    <t>أنشطة الرعاية الاجتماعية الاخرى، دون الاقامة</t>
  </si>
  <si>
    <t xml:space="preserve">Other social work activities without accommodation </t>
  </si>
  <si>
    <r>
      <rPr>
        <b/>
        <sz val="22"/>
        <color theme="1"/>
        <rFont val="Arial"/>
        <family val="2"/>
      </rPr>
      <t>العدد 30</t>
    </r>
    <r>
      <rPr>
        <b/>
        <sz val="16"/>
        <color theme="1"/>
        <rFont val="Arial"/>
        <family val="2"/>
      </rPr>
      <t xml:space="preserve">
30</t>
    </r>
    <r>
      <rPr>
        <b/>
        <vertAlign val="superscript"/>
        <sz val="16"/>
        <color indexed="8"/>
        <rFont val="Arial"/>
        <family val="2"/>
      </rPr>
      <t>th</t>
    </r>
    <r>
      <rPr>
        <b/>
        <sz val="16"/>
        <color indexed="8"/>
        <rFont val="Arial"/>
        <family val="2"/>
      </rPr>
      <t xml:space="preserve"> Issue</t>
    </r>
  </si>
  <si>
    <r>
      <t xml:space="preserve">النشرة السنوية
 لإحصاءات الخدمات الاجتماعية والشخصية
</t>
    </r>
    <r>
      <rPr>
        <b/>
        <sz val="16"/>
        <color indexed="8"/>
        <rFont val="Arial"/>
        <family val="2"/>
      </rPr>
      <t>The Annual Bulletin
of Social and Personal Services Statistics
2020</t>
    </r>
  </si>
  <si>
    <t>Number of establishments and employees by size of establishment and main economic activity - one digits 2020</t>
  </si>
  <si>
    <t>عدد المنشآت والمشتغلين حسب حجم المنشأة والنشاط الاقتصادي الرئيسي - الحد الأول
2020</t>
  </si>
  <si>
    <t>Number of establishments and employees by size of establishment and main economic activity - two digits 2020</t>
  </si>
  <si>
    <t>عدد المنشآت والمشتغلين حسب حجم المنشأة والنشاط الاقتصادي الرئيسي - الحد الثاني
2020</t>
  </si>
  <si>
    <t>Number of establishments and employees by size of establishment and main economic activity - four digits 2020</t>
  </si>
  <si>
    <t>عدد المنشآت والمشتغلين حسب حجم المنشأة والنشاط الاقتصادي الرئيسي - الحد الرابع
2020</t>
  </si>
  <si>
    <t>Number of employees by nationality, sex and main economic activity 2020</t>
  </si>
  <si>
    <t xml:space="preserve">عدد المشتغلين حسب الجنسية والجنس والنشاط الاقتصادي الرئيسي 2020  </t>
  </si>
  <si>
    <t>Number of employees &amp; compensation of employees by nationality &amp; main economic activity 2020</t>
  </si>
  <si>
    <t>عدد المشتغلين وتقديرات تعويضات العاملين حسب الجنسية والنشاط الاقتصادي الرئيسي 2020</t>
  </si>
  <si>
    <t>Number of employees and compensation of employees by sex &amp; occupation
2020</t>
  </si>
  <si>
    <t xml:space="preserve">عدد المشتغلين وتقديرات تعويضات العاملين حسب الجنس والمهنة 2020 </t>
  </si>
  <si>
    <t>Estimates of value of intermediate goods by main economic activity 2020</t>
  </si>
  <si>
    <t xml:space="preserve">تقديرات قيمة المستلزمات السلعية حسب النشاط الاقتصادي الرئيسي 2020 </t>
  </si>
  <si>
    <t>Estimates of value of intermediate services by main economic activity 2020</t>
  </si>
  <si>
    <t xml:space="preserve">تقديرات قيمة المستلزمات الخدمية حسب النشاط الاقتصادي الرئيسي 2020 </t>
  </si>
  <si>
    <t>Estimates of Value added by main economic activity - one digit 2020</t>
  </si>
  <si>
    <t xml:space="preserve">تقديرات القيمة المضافة حسب النشاط الاقتصادي الرئيسي - الحد الأول 2020 </t>
  </si>
  <si>
    <t>Estimates of Value added by main economic activity- two digits 2020</t>
  </si>
  <si>
    <t xml:space="preserve">تقديرات القيمة المضافة حسب النشاط الاقتصادي الرئيسي - الحد الثاني 2020 </t>
  </si>
  <si>
    <t>Estimates of Value added by main economic activity- four digits 2020</t>
  </si>
  <si>
    <t xml:space="preserve">تقديرات القيمة المضافة حسب النشاط الاقتصادي الرئيسي - الحد الرابع 2020 </t>
  </si>
  <si>
    <t>Main economic indicators by main economic activity - one digit  2020</t>
  </si>
  <si>
    <t xml:space="preserve">أهم المؤشرات الاقتصادية حسب النشاط الاقتصادي الرئيسي - الحد الأول  2020 </t>
  </si>
  <si>
    <t>Main economic indicators by main economic activity - two digits  2020</t>
  </si>
  <si>
    <t xml:space="preserve">أهم المؤشرات الاقتصادية حسب النشاط الاقتصادي الرئيسي - الحد الثاني  2020 </t>
  </si>
  <si>
    <t>Main economic indicators by main economic activity - four digits 2020</t>
  </si>
  <si>
    <t xml:space="preserve">أهم المؤشرات الاقتصادية حسب النشاط الاقتصادي الرئيسي - الحد الرابع 2020 </t>
  </si>
  <si>
    <t xml:space="preserve">عدد المشتغلين وتقديرات تعويضات العاملين حسب الجنسية والنشاط الاقتصادي الرئيسي 2020 </t>
  </si>
  <si>
    <t>Number of employees and compensation of employees by sex &amp; occupation 2020</t>
  </si>
  <si>
    <t xml:space="preserve">أهم المؤشرات الاقتصادية حسب النشاط الاقتصادي الرئيسي - الحد الأول 2020 </t>
  </si>
  <si>
    <t xml:space="preserve">أهم المؤشرات الاقتصادية حسب النشاط الاقتصادي الرئيسي - الحد الثاني 2020 </t>
  </si>
  <si>
    <t xml:space="preserve">تقديرات القيمة المضافة حسب النشاط الاقتصادي الرئيسي - الحد الرابع2020         </t>
  </si>
  <si>
    <t xml:space="preserve">التعليم الثانوي </t>
  </si>
  <si>
    <t>secondary education</t>
  </si>
  <si>
    <t xml:space="preserve"> secondary education</t>
  </si>
  <si>
    <t>التعليم الثانوي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</si>
</sst>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
    <numFmt numFmtId="165" formatCode="0.00_ "/>
  </numFmts>
  <fonts count="72">
    <font>
      <sz val="11"/>
      <color theme="1"/>
      <name val="Calibri"/>
      <family val="2"/>
      <scheme val="minor"/>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b/>
      <sz val="14"/>
      <name val="Arial"/>
      <family val="2"/>
    </font>
    <font>
      <b/>
      <sz val="16"/>
      <name val="Arial"/>
      <family val="2"/>
    </font>
    <font>
      <b/>
      <sz val="18"/>
      <name val="Arial"/>
      <family val="2"/>
    </font>
    <font>
      <sz val="16"/>
      <color indexed="8"/>
      <name val="Arial"/>
      <family val="2"/>
    </font>
    <font>
      <b/>
      <vertAlign val="superscript"/>
      <sz val="16"/>
      <color indexed="8"/>
      <name val="Arial"/>
      <family val="2"/>
    </font>
    <font>
      <b/>
      <sz val="18"/>
      <color indexed="8"/>
      <name val="Arial"/>
      <family val="2"/>
    </font>
    <font>
      <b/>
      <sz val="14"/>
      <name val="Arial Black"/>
      <family val="2"/>
    </font>
    <font>
      <b/>
      <u/>
      <sz val="12"/>
      <color indexed="12"/>
      <name val="Arial"/>
      <family val="2"/>
    </font>
    <font>
      <sz val="11.5"/>
      <color indexed="8"/>
      <name val="Arial"/>
      <family val="2"/>
    </font>
    <font>
      <b/>
      <i/>
      <sz val="11"/>
      <color indexed="8"/>
      <name val="Arial"/>
      <family val="2"/>
    </font>
    <font>
      <sz val="10"/>
      <name val="Arial"/>
      <family val="2"/>
    </font>
    <font>
      <sz val="10"/>
      <name val="Arial"/>
      <family val="2"/>
    </font>
    <font>
      <b/>
      <sz val="10"/>
      <name val="Arial"/>
      <family val="2"/>
    </font>
    <font>
      <sz val="8"/>
      <name val="Arial"/>
      <family val="2"/>
    </font>
    <font>
      <b/>
      <sz val="14"/>
      <color indexed="8"/>
      <name val="Arial"/>
      <family val="2"/>
    </font>
    <font>
      <b/>
      <i/>
      <sz val="12"/>
      <color indexed="8"/>
      <name val="Arial"/>
      <family val="2"/>
    </font>
    <font>
      <sz val="11"/>
      <name val="Arial"/>
      <family val="2"/>
    </font>
    <font>
      <sz val="11"/>
      <color indexed="10"/>
      <name val="Arial"/>
      <family val="2"/>
    </font>
    <font>
      <b/>
      <sz val="12"/>
      <color indexed="10"/>
      <name val="Arial"/>
      <family val="2"/>
    </font>
    <font>
      <b/>
      <sz val="12"/>
      <color indexed="9"/>
      <name val="Arial"/>
      <family val="2"/>
    </font>
    <font>
      <b/>
      <sz val="11"/>
      <name val="Arial"/>
      <family val="2"/>
    </font>
    <font>
      <sz val="8"/>
      <color indexed="8"/>
      <name val="Arial"/>
      <family val="2"/>
    </font>
    <font>
      <b/>
      <sz val="8"/>
      <name val="Arial"/>
      <family val="2"/>
    </font>
    <font>
      <sz val="10"/>
      <name val="Arial"/>
      <family val="2"/>
    </font>
    <font>
      <sz val="10"/>
      <color indexed="8"/>
      <name val="Arial"/>
      <family val="2"/>
    </font>
    <font>
      <sz val="10"/>
      <name val="Arial"/>
      <family val="2"/>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sz val="11"/>
      <color theme="1"/>
      <name val="Calibri"/>
      <family val="2"/>
      <scheme val="minor"/>
    </font>
    <font>
      <u/>
      <sz val="11"/>
      <color theme="10"/>
      <name val="Calibri"/>
      <family val="2"/>
    </font>
    <font>
      <sz val="11"/>
      <color theme="1"/>
      <name val="Arial"/>
      <family val="2"/>
    </font>
    <font>
      <sz val="12"/>
      <color theme="1"/>
      <name val="Arial"/>
      <family val="2"/>
    </font>
    <font>
      <b/>
      <sz val="20"/>
      <color theme="1"/>
      <name val="Times New Roman"/>
      <family val="1"/>
    </font>
    <font>
      <b/>
      <sz val="16"/>
      <color theme="1"/>
      <name val="Arial"/>
      <family val="2"/>
    </font>
    <font>
      <sz val="18"/>
      <color theme="1"/>
      <name val="Arial"/>
      <family val="2"/>
    </font>
    <font>
      <sz val="16"/>
      <color theme="1"/>
      <name val="Simplified Arabic"/>
      <family val="1"/>
    </font>
    <font>
      <sz val="16"/>
      <color theme="1"/>
      <name val="Arial"/>
      <family val="2"/>
    </font>
    <font>
      <b/>
      <sz val="14"/>
      <color theme="1"/>
      <name val="Arial"/>
      <family val="2"/>
    </font>
    <font>
      <b/>
      <sz val="10"/>
      <color theme="1"/>
      <name val="Arial"/>
      <family val="2"/>
    </font>
    <font>
      <sz val="8"/>
      <color theme="1"/>
      <name val="Arial"/>
      <family val="2"/>
    </font>
    <font>
      <sz val="10"/>
      <color theme="1"/>
      <name val="Arial"/>
      <family val="2"/>
    </font>
    <font>
      <sz val="7"/>
      <color theme="1"/>
      <name val="Arial"/>
      <family val="2"/>
    </font>
    <font>
      <b/>
      <sz val="12"/>
      <color theme="1"/>
      <name val="Arial"/>
      <family val="2"/>
    </font>
    <font>
      <sz val="14"/>
      <color theme="1"/>
      <name val="Arial"/>
      <family val="2"/>
    </font>
    <font>
      <b/>
      <sz val="8"/>
      <color theme="1"/>
      <name val="Arial"/>
      <family val="2"/>
    </font>
    <font>
      <b/>
      <sz val="20"/>
      <color theme="1"/>
      <name val="Arial"/>
      <family val="2"/>
    </font>
    <font>
      <b/>
      <i/>
      <sz val="16"/>
      <color theme="1"/>
      <name val="Arial"/>
      <family val="2"/>
    </font>
    <font>
      <b/>
      <sz val="18"/>
      <color theme="1"/>
      <name val="Arial"/>
      <family val="2"/>
    </font>
    <font>
      <sz val="9"/>
      <color theme="1"/>
      <name val="Arial"/>
      <family val="2"/>
    </font>
    <font>
      <b/>
      <sz val="11"/>
      <color theme="1"/>
      <name val="Arial"/>
      <family val="2"/>
    </font>
    <font>
      <b/>
      <sz val="22"/>
      <color theme="1"/>
      <name val="Arial"/>
      <family val="2"/>
    </font>
    <font>
      <sz val="11"/>
      <color rgb="FF000000"/>
      <name val="Arial"/>
      <family val="2"/>
    </font>
    <font>
      <sz val="14"/>
      <color indexed="8"/>
      <name val="Arial"/>
      <family val="2"/>
    </font>
    <font>
      <b/>
      <sz val="9"/>
      <color theme="1"/>
      <name val="Arial"/>
      <family val="2"/>
    </font>
    <font>
      <sz val="10"/>
      <name val="Arial"/>
    </font>
    <font>
      <sz val="9"/>
      <name val="Arial"/>
      <family val="2"/>
    </font>
    <font>
      <sz val="9"/>
      <color indexed="8"/>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9">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diagonal/>
    </border>
    <border>
      <left style="thick">
        <color theme="0"/>
      </left>
      <right style="thick">
        <color theme="0"/>
      </right>
      <top/>
      <bottom/>
      <diagonal/>
    </border>
    <border>
      <left style="thick">
        <color theme="0"/>
      </left>
      <right/>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right style="thick">
        <color theme="0"/>
      </right>
      <top/>
      <bottom/>
      <diagonal/>
    </border>
    <border>
      <left/>
      <right/>
      <top style="thin">
        <color indexed="64"/>
      </top>
      <bottom style="thin">
        <color indexed="64"/>
      </bottom>
      <diagonal/>
    </border>
    <border>
      <left/>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top style="medium">
        <color theme="0"/>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thick">
        <color theme="0"/>
      </left>
      <right/>
      <top style="medium">
        <color theme="0"/>
      </top>
      <bottom style="medium">
        <color theme="0"/>
      </bottom>
      <diagonal/>
    </border>
    <border>
      <left style="thick">
        <color theme="0"/>
      </left>
      <right/>
      <top style="thin">
        <color indexed="64"/>
      </top>
      <bottom style="medium">
        <color theme="0"/>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thick">
        <color theme="0"/>
      </left>
      <right/>
      <top style="medium">
        <color theme="0"/>
      </top>
      <bottom/>
      <diagonal/>
    </border>
  </borders>
  <cellStyleXfs count="17">
    <xf numFmtId="0" fontId="0" fillId="0" borderId="0"/>
    <xf numFmtId="0" fontId="43" fillId="0" borderId="0" applyNumberFormat="0" applyFill="0" applyBorder="0" applyAlignment="0" applyProtection="0">
      <alignment vertical="top"/>
      <protection locked="0"/>
    </xf>
    <xf numFmtId="0" fontId="21" fillId="0" borderId="0"/>
    <xf numFmtId="0" fontId="21" fillId="0" borderId="0"/>
    <xf numFmtId="0" fontId="42" fillId="0" borderId="0"/>
    <xf numFmtId="0" fontId="1" fillId="0" borderId="0"/>
    <xf numFmtId="0" fontId="22" fillId="0" borderId="0"/>
    <xf numFmtId="0" fontId="21" fillId="0" borderId="0"/>
    <xf numFmtId="0" fontId="21" fillId="0" borderId="0"/>
    <xf numFmtId="0" fontId="34" fillId="0" borderId="0"/>
    <xf numFmtId="0" fontId="21" fillId="0" borderId="0"/>
    <xf numFmtId="0" fontId="36" fillId="0" borderId="0"/>
    <xf numFmtId="0" fontId="44" fillId="0" borderId="0"/>
    <xf numFmtId="0" fontId="36" fillId="0" borderId="0"/>
    <xf numFmtId="0" fontId="36" fillId="0" borderId="0"/>
    <xf numFmtId="0" fontId="68" fillId="0" borderId="0"/>
    <xf numFmtId="0" fontId="68" fillId="0" borderId="0"/>
  </cellStyleXfs>
  <cellXfs count="584">
    <xf numFmtId="0" fontId="0" fillId="0" borderId="0" xfId="0"/>
    <xf numFmtId="0" fontId="45"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horizontal="center" vertical="center" wrapText="1"/>
    </xf>
    <xf numFmtId="0" fontId="44" fillId="0" borderId="0" xfId="0" applyFont="1" applyAlignment="1">
      <alignment horizontal="center" vertical="center" wrapText="1"/>
    </xf>
    <xf numFmtId="0" fontId="2" fillId="0" borderId="0" xfId="0" applyFont="1" applyAlignment="1">
      <alignment horizontal="center" vertical="center" wrapText="1" readingOrder="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3" fillId="0" borderId="0" xfId="0" applyFont="1" applyAlignment="1">
      <alignment horizontal="center" vertical="center"/>
    </xf>
    <xf numFmtId="0" fontId="4" fillId="0" borderId="0" xfId="0" applyFont="1"/>
    <xf numFmtId="0" fontId="2" fillId="0" borderId="0" xfId="0" applyFont="1" applyAlignment="1">
      <alignment vertical="center" wrapText="1" readingOrder="1"/>
    </xf>
    <xf numFmtId="0" fontId="44" fillId="0" borderId="0" xfId="0" applyFont="1"/>
    <xf numFmtId="0" fontId="9" fillId="0" borderId="0" xfId="0" applyFont="1" applyAlignment="1">
      <alignment horizontal="center" vertical="center" wrapText="1"/>
    </xf>
    <xf numFmtId="0" fontId="0" fillId="0" borderId="0" xfId="0" applyAlignment="1">
      <alignment vertical="center"/>
    </xf>
    <xf numFmtId="0" fontId="46" fillId="0" borderId="0" xfId="0" applyFont="1" applyAlignment="1">
      <alignment horizontal="center" vertical="center" readingOrder="1"/>
    </xf>
    <xf numFmtId="0" fontId="5" fillId="0" borderId="0" xfId="0" applyFont="1" applyAlignment="1">
      <alignment vertical="center" wrapText="1" readingOrder="1"/>
    </xf>
    <xf numFmtId="0" fontId="3"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horizontal="justify" readingOrder="2"/>
    </xf>
    <xf numFmtId="0" fontId="2" fillId="0" borderId="0" xfId="0" applyFont="1" applyAlignment="1">
      <alignment horizontal="distributed" vertical="center" wrapText="1" readingOrder="1"/>
    </xf>
    <xf numFmtId="0" fontId="3" fillId="0" borderId="0" xfId="0" applyFont="1" applyAlignment="1">
      <alignment horizontal="distributed" vertical="center"/>
    </xf>
    <xf numFmtId="0" fontId="5" fillId="0" borderId="0" xfId="0" applyFont="1" applyAlignment="1">
      <alignment horizontal="distributed" vertical="center" wrapText="1" readingOrder="1"/>
    </xf>
    <xf numFmtId="0" fontId="44" fillId="0" borderId="0" xfId="0" applyFont="1" applyAlignment="1">
      <alignment horizontal="distributed" vertical="center" wrapText="1"/>
    </xf>
    <xf numFmtId="0" fontId="3" fillId="0" borderId="0" xfId="0" applyFont="1" applyAlignment="1">
      <alignment horizontal="distributed" vertical="center" wrapText="1"/>
    </xf>
    <xf numFmtId="0" fontId="48" fillId="0" borderId="0" xfId="0" applyFont="1" applyAlignment="1">
      <alignment horizontal="distributed" vertical="center" wrapText="1"/>
    </xf>
    <xf numFmtId="0" fontId="44" fillId="0" borderId="0" xfId="0" applyFont="1" applyAlignment="1">
      <alignment horizontal="distributed" vertical="top" wrapText="1"/>
    </xf>
    <xf numFmtId="0" fontId="50" fillId="0" borderId="0" xfId="0" applyFont="1" applyAlignment="1">
      <alignment horizontal="distributed" vertical="top" wrapText="1" readingOrder="2"/>
    </xf>
    <xf numFmtId="49" fontId="45" fillId="0" borderId="0" xfId="0" applyNumberFormat="1" applyFont="1" applyAlignment="1">
      <alignment horizontal="distributed" vertical="top" wrapText="1" readingOrder="2"/>
    </xf>
    <xf numFmtId="0" fontId="51" fillId="0" borderId="0" xfId="0" applyFont="1" applyAlignment="1">
      <alignment horizontal="right" vertical="top" wrapText="1" indent="3" readingOrder="2"/>
    </xf>
    <xf numFmtId="0" fontId="18" fillId="0" borderId="0" xfId="1" applyFont="1" applyFill="1" applyBorder="1" applyAlignment="1" applyProtection="1">
      <alignment horizontal="distributed" vertical="center"/>
    </xf>
    <xf numFmtId="0" fontId="4" fillId="0" borderId="0" xfId="0" applyFont="1" applyFill="1" applyAlignment="1">
      <alignment horizontal="distributed" vertical="center"/>
    </xf>
    <xf numFmtId="49" fontId="3" fillId="0" borderId="0" xfId="0" applyNumberFormat="1" applyFont="1" applyAlignment="1">
      <alignment horizontal="right" vertical="top" wrapText="1" readingOrder="1"/>
    </xf>
    <xf numFmtId="49" fontId="3" fillId="0" borderId="0" xfId="0" applyNumberFormat="1" applyFont="1" applyAlignment="1">
      <alignment horizontal="right" vertical="top" wrapText="1"/>
    </xf>
    <xf numFmtId="0" fontId="5" fillId="0" borderId="0" xfId="0" applyFont="1" applyAlignment="1">
      <alignment horizontal="left" vertical="top" wrapText="1" indent="2"/>
    </xf>
    <xf numFmtId="0" fontId="5" fillId="0" borderId="0" xfId="0" applyFont="1" applyAlignment="1">
      <alignment vertical="top" wrapText="1"/>
    </xf>
    <xf numFmtId="0" fontId="52" fillId="2" borderId="3"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3" fillId="2" borderId="3" xfId="0" applyFont="1" applyFill="1" applyBorder="1" applyAlignment="1">
      <alignment horizontal="left" vertical="center" wrapText="1" indent="1"/>
    </xf>
    <xf numFmtId="0" fontId="53" fillId="3" borderId="4" xfId="0" applyFont="1" applyFill="1" applyBorder="1" applyAlignment="1">
      <alignment horizontal="left" vertical="center" wrapText="1" indent="1"/>
    </xf>
    <xf numFmtId="0" fontId="53" fillId="3" borderId="5" xfId="0" applyFont="1" applyFill="1" applyBorder="1" applyAlignment="1">
      <alignment horizontal="left" vertical="center" wrapText="1" indent="1"/>
    </xf>
    <xf numFmtId="0" fontId="54" fillId="2" borderId="6"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3" fillId="2" borderId="4" xfId="0" applyFont="1" applyFill="1" applyBorder="1" applyAlignment="1">
      <alignment horizontal="left" vertical="center" wrapText="1" indent="1"/>
    </xf>
    <xf numFmtId="0" fontId="54" fillId="3" borderId="5" xfId="0" applyFont="1" applyFill="1" applyBorder="1" applyAlignment="1">
      <alignment horizontal="center" vertical="center" wrapText="1"/>
    </xf>
    <xf numFmtId="0" fontId="56" fillId="0" borderId="0" xfId="0" applyFont="1" applyBorder="1" applyAlignment="1">
      <alignment vertical="center" wrapText="1"/>
    </xf>
    <xf numFmtId="0" fontId="54" fillId="2" borderId="3" xfId="0" applyFont="1" applyFill="1" applyBorder="1" applyAlignment="1">
      <alignment horizontal="center" vertical="center" wrapText="1"/>
    </xf>
    <xf numFmtId="0" fontId="45" fillId="0" borderId="1" xfId="0" applyFont="1" applyBorder="1" applyAlignment="1">
      <alignment vertical="center" wrapText="1"/>
    </xf>
    <xf numFmtId="0" fontId="44" fillId="0" borderId="7" xfId="0" applyFont="1" applyBorder="1"/>
    <xf numFmtId="0" fontId="44" fillId="0" borderId="8" xfId="0" applyFont="1" applyBorder="1"/>
    <xf numFmtId="0" fontId="3" fillId="0" borderId="0" xfId="0" applyFont="1" applyBorder="1" applyAlignment="1">
      <alignment vertical="center"/>
    </xf>
    <xf numFmtId="0" fontId="44" fillId="0" borderId="0" xfId="0" applyFont="1" applyBorder="1" applyAlignment="1">
      <alignment vertical="center" wrapText="1"/>
    </xf>
    <xf numFmtId="0" fontId="44" fillId="0" borderId="0" xfId="0" applyFont="1" applyBorder="1"/>
    <xf numFmtId="0" fontId="27" fillId="0" borderId="0" xfId="0" applyFont="1" applyAlignment="1">
      <alignment vertical="center" wrapText="1"/>
    </xf>
    <xf numFmtId="0" fontId="23" fillId="3" borderId="8" xfId="0" applyFont="1" applyFill="1" applyBorder="1" applyAlignment="1">
      <alignment horizontal="center" wrapText="1"/>
    </xf>
    <xf numFmtId="0" fontId="24" fillId="3" borderId="9" xfId="0" applyFont="1" applyFill="1" applyBorder="1" applyAlignment="1">
      <alignment horizontal="center" vertical="top" wrapText="1"/>
    </xf>
    <xf numFmtId="0" fontId="21" fillId="2" borderId="3" xfId="0" applyFont="1" applyFill="1" applyBorder="1" applyAlignment="1">
      <alignment vertical="center" wrapText="1"/>
    </xf>
    <xf numFmtId="0" fontId="23" fillId="2" borderId="3" xfId="0" applyFont="1" applyFill="1" applyBorder="1" applyAlignment="1">
      <alignment vertical="center" wrapText="1"/>
    </xf>
    <xf numFmtId="0" fontId="21" fillId="3" borderId="4" xfId="0" applyFont="1" applyFill="1" applyBorder="1" applyAlignment="1">
      <alignment vertical="center" wrapText="1"/>
    </xf>
    <xf numFmtId="0" fontId="23" fillId="3" borderId="4" xfId="0" applyFont="1" applyFill="1" applyBorder="1" applyAlignment="1">
      <alignment vertical="center" wrapText="1"/>
    </xf>
    <xf numFmtId="0" fontId="23" fillId="2" borderId="4" xfId="0" applyFont="1" applyFill="1" applyBorder="1" applyAlignment="1">
      <alignment vertical="center" wrapText="1"/>
    </xf>
    <xf numFmtId="0" fontId="33" fillId="3" borderId="15" xfId="0" applyFont="1" applyFill="1" applyBorder="1" applyAlignment="1">
      <alignment horizontal="center" vertical="center" wrapText="1" readingOrder="1"/>
    </xf>
    <xf numFmtId="0" fontId="33" fillId="3" borderId="16" xfId="0" applyFont="1" applyFill="1" applyBorder="1" applyAlignment="1">
      <alignment horizontal="center" vertical="center" wrapText="1" readingOrder="1"/>
    </xf>
    <xf numFmtId="0" fontId="23" fillId="3" borderId="16" xfId="0" applyFont="1" applyFill="1" applyBorder="1" applyAlignment="1">
      <alignment horizontal="center" vertical="center" wrapText="1" readingOrder="1"/>
    </xf>
    <xf numFmtId="0" fontId="23" fillId="3" borderId="17" xfId="0" applyFont="1" applyFill="1" applyBorder="1" applyAlignment="1">
      <alignment horizontal="center" vertical="center" wrapText="1"/>
    </xf>
    <xf numFmtId="0" fontId="23" fillId="3" borderId="15" xfId="0" applyFont="1" applyFill="1" applyBorder="1" applyAlignment="1">
      <alignment horizontal="center" vertical="center" wrapText="1" readingOrder="1"/>
    </xf>
    <xf numFmtId="0" fontId="23" fillId="2" borderId="18" xfId="0" applyFont="1" applyFill="1" applyBorder="1" applyAlignment="1">
      <alignment horizontal="center" vertical="center" readingOrder="1"/>
    </xf>
    <xf numFmtId="0" fontId="53" fillId="0" borderId="0" xfId="0" applyFont="1" applyAlignment="1">
      <alignment horizontal="left" vertical="center" wrapText="1"/>
    </xf>
    <xf numFmtId="0" fontId="54" fillId="0" borderId="0" xfId="0" applyFont="1" applyAlignment="1">
      <alignment horizontal="right" wrapText="1"/>
    </xf>
    <xf numFmtId="0" fontId="23" fillId="3" borderId="18" xfId="0" applyFont="1" applyFill="1" applyBorder="1" applyAlignment="1">
      <alignment horizontal="center" vertical="center" readingOrder="1"/>
    </xf>
    <xf numFmtId="0" fontId="23" fillId="2" borderId="0" xfId="0" applyFont="1" applyFill="1" applyBorder="1" applyAlignment="1">
      <alignment horizontal="center" vertical="center" readingOrder="1"/>
    </xf>
    <xf numFmtId="0" fontId="53" fillId="0" borderId="0" xfId="0" applyFont="1" applyBorder="1" applyAlignment="1">
      <alignment horizontal="left" vertical="center" wrapText="1"/>
    </xf>
    <xf numFmtId="0" fontId="54" fillId="0" borderId="0" xfId="0" applyFont="1" applyBorder="1" applyAlignment="1">
      <alignment horizontal="right" wrapText="1"/>
    </xf>
    <xf numFmtId="0" fontId="23" fillId="3" borderId="0" xfId="0" applyFont="1" applyFill="1" applyBorder="1" applyAlignment="1">
      <alignment horizontal="center" vertical="center" readingOrder="1"/>
    </xf>
    <xf numFmtId="0" fontId="53" fillId="3" borderId="0" xfId="0" applyFont="1" applyFill="1" applyBorder="1" applyAlignment="1">
      <alignment horizontal="left" vertical="center" wrapText="1"/>
    </xf>
    <xf numFmtId="0" fontId="54" fillId="3" borderId="0" xfId="0" applyFont="1" applyFill="1" applyBorder="1" applyAlignment="1">
      <alignment horizontal="right" wrapText="1"/>
    </xf>
    <xf numFmtId="0" fontId="52" fillId="0" borderId="0" xfId="0" applyFont="1" applyBorder="1" applyAlignment="1">
      <alignment horizontal="center" wrapText="1"/>
    </xf>
    <xf numFmtId="0" fontId="56" fillId="0" borderId="0" xfId="0" applyFont="1" applyBorder="1" applyAlignment="1">
      <alignment horizontal="center" wrapText="1"/>
    </xf>
    <xf numFmtId="0" fontId="54" fillId="3" borderId="0" xfId="0" applyFont="1" applyFill="1" applyBorder="1" applyAlignment="1">
      <alignment horizontal="right" vertical="center" wrapText="1"/>
    </xf>
    <xf numFmtId="0" fontId="7" fillId="3" borderId="18" xfId="0" applyFont="1" applyFill="1" applyBorder="1" applyAlignment="1">
      <alignment horizontal="center" vertical="center" readingOrder="2"/>
    </xf>
    <xf numFmtId="0" fontId="5" fillId="0" borderId="0" xfId="0" applyFont="1" applyAlignment="1">
      <alignment horizontal="center" vertical="center"/>
    </xf>
    <xf numFmtId="0" fontId="54" fillId="2" borderId="0" xfId="0" applyFont="1" applyFill="1" applyBorder="1" applyAlignment="1">
      <alignment horizontal="right" vertical="center" wrapText="1"/>
    </xf>
    <xf numFmtId="0" fontId="7" fillId="2" borderId="18" xfId="0" applyFont="1" applyFill="1" applyBorder="1" applyAlignment="1">
      <alignment horizontal="center" vertical="center" readingOrder="2"/>
    </xf>
    <xf numFmtId="0" fontId="53" fillId="3" borderId="1" xfId="0" applyFont="1" applyFill="1" applyBorder="1" applyAlignment="1">
      <alignment horizontal="left" vertical="center" wrapText="1"/>
    </xf>
    <xf numFmtId="0" fontId="54" fillId="3" borderId="1" xfId="0" applyFont="1" applyFill="1" applyBorder="1" applyAlignment="1">
      <alignment horizontal="right" vertical="center" wrapText="1"/>
    </xf>
    <xf numFmtId="0" fontId="7" fillId="3" borderId="20" xfId="0" applyFont="1" applyFill="1" applyBorder="1" applyAlignment="1">
      <alignment horizontal="center" vertical="center" readingOrder="2"/>
    </xf>
    <xf numFmtId="0" fontId="10" fillId="0" borderId="0" xfId="0" applyFont="1" applyBorder="1" applyAlignment="1">
      <alignment horizontal="center" wrapText="1"/>
    </xf>
    <xf numFmtId="0" fontId="54" fillId="0" borderId="0" xfId="0" applyFont="1" applyBorder="1" applyAlignment="1">
      <alignment horizontal="right" vertical="center" wrapText="1"/>
    </xf>
    <xf numFmtId="0" fontId="32" fillId="3" borderId="0" xfId="0" applyFont="1" applyFill="1" applyBorder="1" applyAlignment="1">
      <alignment vertical="center" wrapText="1"/>
    </xf>
    <xf numFmtId="0" fontId="35" fillId="3" borderId="0" xfId="0" applyFont="1" applyFill="1" applyBorder="1" applyAlignment="1">
      <alignment horizontal="right" vertical="center" wrapText="1"/>
    </xf>
    <xf numFmtId="0" fontId="4" fillId="3" borderId="0" xfId="0" applyFont="1" applyFill="1" applyBorder="1" applyAlignment="1">
      <alignment horizontal="center" readingOrder="2"/>
    </xf>
    <xf numFmtId="0" fontId="35" fillId="0" borderId="0" xfId="0" applyFont="1" applyBorder="1" applyAlignment="1">
      <alignment horizontal="right" vertical="center" wrapText="1"/>
    </xf>
    <xf numFmtId="0" fontId="4" fillId="0" borderId="0" xfId="0" applyFont="1" applyBorder="1" applyAlignment="1">
      <alignment horizontal="center" readingOrder="2"/>
    </xf>
    <xf numFmtId="0" fontId="3" fillId="0" borderId="0" xfId="0" applyFont="1" applyAlignment="1">
      <alignment wrapText="1"/>
    </xf>
    <xf numFmtId="0" fontId="27" fillId="0" borderId="0" xfId="0" applyFont="1" applyAlignment="1">
      <alignment horizontal="left" vertical="top" wrapText="1" readingOrder="1"/>
    </xf>
    <xf numFmtId="0" fontId="51" fillId="0" borderId="0" xfId="0" applyFont="1" applyAlignment="1">
      <alignment horizontal="right" vertical="top" wrapText="1"/>
    </xf>
    <xf numFmtId="0" fontId="51" fillId="0" borderId="0" xfId="0" applyFont="1" applyAlignment="1">
      <alignment horizontal="right" vertical="top" wrapText="1" readingOrder="2"/>
    </xf>
    <xf numFmtId="0" fontId="9" fillId="0" borderId="0" xfId="0" applyFont="1" applyAlignment="1">
      <alignment horizontal="center" vertical="center" wrapText="1" readingOrder="1"/>
    </xf>
    <xf numFmtId="0" fontId="21" fillId="0" borderId="0" xfId="3" applyAlignment="1">
      <alignment vertical="center"/>
    </xf>
    <xf numFmtId="0" fontId="36" fillId="0" borderId="0" xfId="14"/>
    <xf numFmtId="0" fontId="3" fillId="0" borderId="0" xfId="4" applyFont="1" applyAlignment="1">
      <alignment vertical="top" wrapText="1"/>
    </xf>
    <xf numFmtId="0" fontId="3" fillId="0" borderId="0" xfId="14" applyFont="1" applyAlignment="1">
      <alignment vertical="center" wrapText="1"/>
    </xf>
    <xf numFmtId="0" fontId="3" fillId="0" borderId="0" xfId="5" applyFont="1" applyAlignment="1">
      <alignment vertical="center" wrapText="1"/>
    </xf>
    <xf numFmtId="1" fontId="23" fillId="2" borderId="3" xfId="0" applyNumberFormat="1" applyFont="1" applyFill="1" applyBorder="1" applyAlignment="1">
      <alignment horizontal="right" vertical="center" wrapText="1" indent="1"/>
    </xf>
    <xf numFmtId="1" fontId="21" fillId="2" borderId="3" xfId="0" applyNumberFormat="1" applyFont="1" applyFill="1" applyBorder="1" applyAlignment="1">
      <alignment horizontal="right" vertical="center" wrapText="1" indent="1"/>
    </xf>
    <xf numFmtId="1" fontId="21" fillId="3" borderId="4" xfId="0" applyNumberFormat="1" applyFont="1" applyFill="1" applyBorder="1" applyAlignment="1">
      <alignment horizontal="right" vertical="center" wrapText="1" indent="1"/>
    </xf>
    <xf numFmtId="0" fontId="56" fillId="0" borderId="0" xfId="0" applyFont="1" applyBorder="1" applyAlignment="1">
      <alignment horizontal="center" vertical="center" wrapText="1"/>
    </xf>
    <xf numFmtId="0" fontId="56" fillId="0" borderId="1" xfId="0" applyFont="1" applyBorder="1" applyAlignment="1">
      <alignment horizontal="right" vertical="center" wrapText="1"/>
    </xf>
    <xf numFmtId="0" fontId="53" fillId="3" borderId="0" xfId="0" applyFont="1" applyFill="1" applyAlignment="1">
      <alignment horizontal="left" vertical="center" wrapText="1"/>
    </xf>
    <xf numFmtId="0" fontId="54" fillId="3" borderId="0" xfId="0" applyFont="1" applyFill="1" applyAlignment="1">
      <alignment horizontal="right" wrapText="1"/>
    </xf>
    <xf numFmtId="0" fontId="57" fillId="0" borderId="0" xfId="0" applyFont="1" applyAlignment="1">
      <alignment horizontal="right" vertical="top" wrapText="1" readingOrder="2"/>
    </xf>
    <xf numFmtId="0" fontId="3" fillId="0" borderId="0" xfId="0" applyFont="1" applyAlignment="1">
      <alignment horizontal="left" vertical="top" wrapText="1" readingOrder="1"/>
    </xf>
    <xf numFmtId="0" fontId="37" fillId="0" borderId="0" xfId="14" applyFont="1" applyAlignment="1">
      <alignment horizontal="left" vertical="center" wrapText="1" indent="7" readingOrder="2"/>
    </xf>
    <xf numFmtId="0" fontId="65" fillId="0" borderId="0" xfId="0" applyFont="1" applyAlignment="1">
      <alignment horizontal="left" vertical="center" readingOrder="2"/>
    </xf>
    <xf numFmtId="0" fontId="63" fillId="0" borderId="0" xfId="0" applyFont="1" applyAlignment="1">
      <alignment horizontal="distributed" vertical="center" wrapText="1"/>
    </xf>
    <xf numFmtId="0" fontId="8" fillId="0" borderId="0" xfId="0" applyFont="1" applyAlignment="1">
      <alignment horizontal="left" vertical="top"/>
    </xf>
    <xf numFmtId="1" fontId="21" fillId="2" borderId="4" xfId="0" applyNumberFormat="1" applyFont="1" applyFill="1" applyBorder="1" applyAlignment="1">
      <alignment horizontal="right" vertical="center" wrapText="1" indent="1"/>
    </xf>
    <xf numFmtId="0" fontId="53" fillId="0" borderId="0" xfId="0" applyFont="1" applyAlignment="1">
      <alignment vertical="center" wrapText="1"/>
    </xf>
    <xf numFmtId="0" fontId="53" fillId="3" borderId="0" xfId="0" applyFont="1" applyFill="1" applyAlignment="1">
      <alignment vertical="center" wrapText="1"/>
    </xf>
    <xf numFmtId="0" fontId="62" fillId="2" borderId="6" xfId="0" applyFont="1" applyFill="1" applyBorder="1" applyAlignment="1">
      <alignment horizontal="center" vertical="center" wrapText="1"/>
    </xf>
    <xf numFmtId="0" fontId="62" fillId="3" borderId="4" xfId="0" applyFont="1" applyFill="1" applyBorder="1" applyAlignment="1">
      <alignment horizontal="center" vertical="center" wrapText="1"/>
    </xf>
    <xf numFmtId="0" fontId="62" fillId="2" borderId="4" xfId="0" applyFont="1" applyFill="1" applyBorder="1" applyAlignment="1">
      <alignment horizontal="center" vertical="center" wrapText="1"/>
    </xf>
    <xf numFmtId="1" fontId="23" fillId="3" borderId="10" xfId="0" applyNumberFormat="1" applyFont="1" applyFill="1" applyBorder="1" applyAlignment="1">
      <alignment horizontal="right" vertical="center" wrapText="1" indent="1"/>
    </xf>
    <xf numFmtId="0" fontId="58" fillId="2" borderId="3" xfId="0" applyFont="1" applyFill="1" applyBorder="1" applyAlignment="1">
      <alignment horizontal="left" vertical="center" wrapText="1" indent="1"/>
    </xf>
    <xf numFmtId="0" fontId="58" fillId="3" borderId="4" xfId="0" applyFont="1" applyFill="1" applyBorder="1" applyAlignment="1">
      <alignment horizontal="left" vertical="center" wrapText="1" indent="1"/>
    </xf>
    <xf numFmtId="0" fontId="58" fillId="3" borderId="5" xfId="0" applyFont="1" applyFill="1" applyBorder="1" applyAlignment="1">
      <alignment horizontal="left" vertical="center" wrapText="1" indent="1"/>
    </xf>
    <xf numFmtId="0" fontId="56" fillId="0" borderId="0" xfId="0" applyFont="1" applyAlignment="1">
      <alignment horizontal="right"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54" fillId="2" borderId="8" xfId="0" applyFont="1" applyFill="1" applyBorder="1" applyAlignment="1">
      <alignment horizontal="center" vertical="center" wrapText="1"/>
    </xf>
    <xf numFmtId="0" fontId="53" fillId="2" borderId="8" xfId="0" applyFont="1" applyFill="1" applyBorder="1" applyAlignment="1">
      <alignment horizontal="left" vertical="center" wrapText="1" indent="1"/>
    </xf>
    <xf numFmtId="0" fontId="21" fillId="2" borderId="11" xfId="0" applyFont="1" applyFill="1" applyBorder="1" applyAlignment="1">
      <alignment horizontal="right" vertical="center" wrapText="1"/>
    </xf>
    <xf numFmtId="0" fontId="21" fillId="3" borderId="12"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54" fillId="2" borderId="28" xfId="0" applyFont="1" applyFill="1" applyBorder="1" applyAlignment="1">
      <alignment horizontal="center" vertical="center" wrapText="1"/>
    </xf>
    <xf numFmtId="49" fontId="3" fillId="0" borderId="0" xfId="0" applyNumberFormat="1" applyFont="1" applyAlignment="1">
      <alignment horizontal="right" vertical="center" wrapText="1"/>
    </xf>
    <xf numFmtId="0" fontId="65" fillId="0" borderId="0" xfId="0" applyFont="1" applyAlignment="1">
      <alignment horizontal="left" vertical="center" wrapText="1" readingOrder="2"/>
    </xf>
    <xf numFmtId="0" fontId="23" fillId="3" borderId="7" xfId="0" applyFont="1" applyFill="1" applyBorder="1" applyAlignment="1">
      <alignment horizontal="center" wrapText="1"/>
    </xf>
    <xf numFmtId="0" fontId="24" fillId="3" borderId="9" xfId="0" applyFont="1" applyFill="1" applyBorder="1" applyAlignment="1">
      <alignment horizontal="center" vertical="top" wrapText="1"/>
    </xf>
    <xf numFmtId="1" fontId="21" fillId="3" borderId="5" xfId="0" applyNumberFormat="1" applyFont="1" applyFill="1" applyBorder="1" applyAlignment="1">
      <alignment horizontal="right" vertical="center" wrapText="1" indent="1"/>
    </xf>
    <xf numFmtId="0" fontId="53" fillId="2" borderId="0" xfId="0" applyFont="1" applyFill="1" applyAlignment="1">
      <alignment vertical="center" wrapText="1"/>
    </xf>
    <xf numFmtId="0" fontId="62" fillId="2" borderId="3"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5" fillId="3" borderId="3" xfId="0" applyFont="1" applyFill="1" applyBorder="1" applyAlignment="1">
      <alignment horizontal="left" vertical="center" wrapText="1" indent="1"/>
    </xf>
    <xf numFmtId="0" fontId="23" fillId="3" borderId="3" xfId="0" applyFont="1" applyFill="1" applyBorder="1" applyAlignment="1">
      <alignment vertical="center" wrapText="1"/>
    </xf>
    <xf numFmtId="0" fontId="21" fillId="3" borderId="3" xfId="0" applyFont="1" applyFill="1" applyBorder="1" applyAlignment="1">
      <alignment vertical="center" wrapText="1"/>
    </xf>
    <xf numFmtId="0" fontId="21" fillId="2" borderId="4" xfId="0" applyFont="1" applyFill="1" applyBorder="1" applyAlignment="1">
      <alignment vertical="center" wrapText="1"/>
    </xf>
    <xf numFmtId="0" fontId="23" fillId="2" borderId="33" xfId="0" applyFont="1" applyFill="1" applyBorder="1" applyAlignment="1">
      <alignment vertical="center" wrapText="1"/>
    </xf>
    <xf numFmtId="0" fontId="21" fillId="2" borderId="33" xfId="0" applyFont="1" applyFill="1" applyBorder="1" applyAlignment="1">
      <alignment vertical="center" wrapText="1"/>
    </xf>
    <xf numFmtId="0" fontId="27" fillId="2" borderId="0" xfId="0" applyFont="1" applyFill="1" applyAlignment="1">
      <alignment vertical="center" wrapText="1"/>
    </xf>
    <xf numFmtId="0" fontId="23" fillId="3" borderId="17" xfId="0" applyFont="1" applyFill="1" applyBorder="1" applyAlignment="1">
      <alignment vertical="center" wrapText="1"/>
    </xf>
    <xf numFmtId="0" fontId="44" fillId="3" borderId="0" xfId="0" applyFont="1" applyFill="1" applyAlignment="1">
      <alignment vertical="center" wrapText="1"/>
    </xf>
    <xf numFmtId="0" fontId="44" fillId="3" borderId="0" xfId="0" applyFont="1" applyFill="1" applyAlignment="1">
      <alignment horizontal="center" vertical="center" wrapText="1"/>
    </xf>
    <xf numFmtId="0" fontId="23" fillId="3" borderId="9" xfId="0" applyFont="1" applyFill="1" applyBorder="1" applyAlignment="1">
      <alignment vertical="center" wrapText="1"/>
    </xf>
    <xf numFmtId="0" fontId="56" fillId="0" borderId="0" xfId="0" applyFont="1" applyAlignment="1">
      <alignment horizontal="right"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52"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8" fillId="3" borderId="10"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6" fillId="0" borderId="1" xfId="0" applyFont="1" applyBorder="1" applyAlignment="1">
      <alignment horizontal="right" vertical="center" wrapText="1"/>
    </xf>
    <xf numFmtId="0" fontId="54" fillId="3" borderId="9"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2" fillId="3" borderId="9" xfId="0" applyFont="1" applyFill="1" applyBorder="1" applyAlignment="1">
      <alignment horizontal="center" wrapText="1"/>
    </xf>
    <xf numFmtId="0" fontId="23" fillId="2" borderId="3" xfId="0" applyFont="1" applyFill="1" applyBorder="1" applyAlignment="1">
      <alignment horizontal="right" vertical="center" wrapText="1"/>
    </xf>
    <xf numFmtId="0" fontId="21" fillId="2" borderId="3" xfId="0" applyFont="1" applyFill="1" applyBorder="1" applyAlignment="1">
      <alignment horizontal="right" vertical="center" wrapText="1"/>
    </xf>
    <xf numFmtId="0" fontId="23" fillId="3" borderId="4"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3" fillId="3" borderId="3" xfId="0" applyFont="1" applyFill="1" applyBorder="1" applyAlignment="1">
      <alignment horizontal="right" vertical="center" wrapText="1"/>
    </xf>
    <xf numFmtId="0" fontId="21" fillId="3" borderId="3" xfId="0" applyFont="1" applyFill="1" applyBorder="1" applyAlignment="1">
      <alignment horizontal="right" vertical="center" wrapText="1"/>
    </xf>
    <xf numFmtId="0" fontId="23" fillId="2" borderId="4" xfId="0" applyFont="1" applyFill="1" applyBorder="1" applyAlignment="1">
      <alignment horizontal="right" vertical="center" wrapText="1"/>
    </xf>
    <xf numFmtId="0" fontId="21" fillId="2" borderId="4" xfId="0" applyFont="1" applyFill="1" applyBorder="1" applyAlignment="1">
      <alignment horizontal="right" vertical="center" wrapText="1"/>
    </xf>
    <xf numFmtId="0" fontId="23" fillId="2" borderId="5" xfId="0" applyFont="1" applyFill="1" applyBorder="1" applyAlignment="1">
      <alignment horizontal="right" vertical="center" wrapText="1"/>
    </xf>
    <xf numFmtId="0" fontId="21" fillId="2" borderId="5"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21" fillId="2" borderId="11" xfId="0" applyFont="1" applyFill="1" applyBorder="1" applyAlignment="1">
      <alignment vertical="center" wrapText="1"/>
    </xf>
    <xf numFmtId="0" fontId="21" fillId="3" borderId="12" xfId="0" applyFont="1" applyFill="1" applyBorder="1" applyAlignment="1">
      <alignment vertical="center" wrapText="1"/>
    </xf>
    <xf numFmtId="0" fontId="21" fillId="2" borderId="12" xfId="0" applyFont="1" applyFill="1" applyBorder="1" applyAlignment="1">
      <alignment vertical="center" wrapText="1"/>
    </xf>
    <xf numFmtId="0" fontId="23" fillId="2" borderId="33" xfId="0" applyFont="1" applyFill="1" applyBorder="1" applyAlignment="1">
      <alignment horizontal="right" vertical="center" wrapText="1"/>
    </xf>
    <xf numFmtId="0" fontId="54" fillId="2" borderId="3" xfId="0" applyFont="1" applyFill="1" applyBorder="1" applyAlignment="1">
      <alignment horizontal="right" vertical="center" wrapText="1"/>
    </xf>
    <xf numFmtId="2" fontId="54" fillId="2" borderId="3" xfId="0" applyNumberFormat="1" applyFont="1" applyFill="1" applyBorder="1" applyAlignment="1">
      <alignment horizontal="right" vertical="center" wrapText="1"/>
    </xf>
    <xf numFmtId="0" fontId="54" fillId="3" borderId="4" xfId="0" applyFont="1" applyFill="1" applyBorder="1" applyAlignment="1">
      <alignment horizontal="right" vertical="center" wrapText="1"/>
    </xf>
    <xf numFmtId="2" fontId="54" fillId="3" borderId="4" xfId="0" applyNumberFormat="1" applyFont="1" applyFill="1" applyBorder="1" applyAlignment="1">
      <alignment horizontal="right" vertical="center" wrapText="1"/>
    </xf>
    <xf numFmtId="0" fontId="54" fillId="2" borderId="4" xfId="0" applyFont="1" applyFill="1" applyBorder="1" applyAlignment="1">
      <alignment horizontal="right" vertical="center" wrapText="1"/>
    </xf>
    <xf numFmtId="2" fontId="54" fillId="2" borderId="4" xfId="0" applyNumberFormat="1" applyFont="1" applyFill="1" applyBorder="1" applyAlignment="1">
      <alignment horizontal="right" vertical="center" wrapText="1"/>
    </xf>
    <xf numFmtId="0" fontId="54" fillId="3" borderId="5" xfId="0" applyFont="1" applyFill="1" applyBorder="1" applyAlignment="1">
      <alignment horizontal="right" vertical="center" wrapText="1"/>
    </xf>
    <xf numFmtId="2" fontId="54" fillId="3" borderId="5" xfId="0" applyNumberFormat="1" applyFont="1" applyFill="1" applyBorder="1" applyAlignment="1">
      <alignment horizontal="right" vertical="center" wrapText="1"/>
    </xf>
    <xf numFmtId="0" fontId="54" fillId="2" borderId="5" xfId="0" applyFont="1" applyFill="1" applyBorder="1" applyAlignment="1">
      <alignment horizontal="right" vertical="center" wrapText="1"/>
    </xf>
    <xf numFmtId="2" fontId="54" fillId="2" borderId="5" xfId="0" applyNumberFormat="1" applyFont="1" applyFill="1" applyBorder="1" applyAlignment="1">
      <alignment horizontal="right" vertical="center" wrapText="1"/>
    </xf>
    <xf numFmtId="0" fontId="52" fillId="3" borderId="10" xfId="0" applyFont="1" applyFill="1" applyBorder="1" applyAlignment="1">
      <alignment horizontal="right" vertical="center" wrapText="1"/>
    </xf>
    <xf numFmtId="2" fontId="52" fillId="3" borderId="10" xfId="0" applyNumberFormat="1" applyFont="1" applyFill="1" applyBorder="1" applyAlignment="1">
      <alignment horizontal="right" vertical="center" wrapText="1"/>
    </xf>
    <xf numFmtId="2" fontId="21" fillId="2" borderId="3" xfId="0" applyNumberFormat="1" applyFont="1" applyFill="1" applyBorder="1" applyAlignment="1">
      <alignment horizontal="right" vertical="center" wrapText="1"/>
    </xf>
    <xf numFmtId="2" fontId="21" fillId="3" borderId="4" xfId="0" applyNumberFormat="1" applyFont="1" applyFill="1" applyBorder="1" applyAlignment="1">
      <alignment horizontal="right" vertical="center" wrapText="1"/>
    </xf>
    <xf numFmtId="2" fontId="21" fillId="3" borderId="3" xfId="0" applyNumberFormat="1" applyFont="1" applyFill="1" applyBorder="1" applyAlignment="1">
      <alignment horizontal="right" vertical="center" wrapText="1"/>
    </xf>
    <xf numFmtId="0" fontId="21" fillId="2" borderId="6" xfId="0" applyFont="1" applyFill="1" applyBorder="1" applyAlignment="1">
      <alignment vertical="center" wrapText="1"/>
    </xf>
    <xf numFmtId="0" fontId="23" fillId="3" borderId="5" xfId="0" applyFont="1" applyFill="1" applyBorder="1" applyAlignment="1">
      <alignment vertical="center" wrapText="1"/>
    </xf>
    <xf numFmtId="0" fontId="21" fillId="3" borderId="5" xfId="0" applyFont="1" applyFill="1" applyBorder="1" applyAlignment="1">
      <alignment vertical="center" wrapText="1"/>
    </xf>
    <xf numFmtId="0" fontId="21" fillId="2" borderId="6" xfId="0" applyFont="1" applyFill="1" applyBorder="1" applyAlignment="1">
      <alignment horizontal="right" vertical="center" wrapText="1"/>
    </xf>
    <xf numFmtId="0" fontId="23" fillId="3" borderId="5" xfId="0" applyFont="1" applyFill="1" applyBorder="1" applyAlignment="1">
      <alignment horizontal="right" vertical="center" wrapText="1"/>
    </xf>
    <xf numFmtId="0" fontId="21" fillId="3" borderId="5" xfId="0" applyFont="1" applyFill="1" applyBorder="1" applyAlignment="1">
      <alignment horizontal="right" vertical="center" wrapText="1"/>
    </xf>
    <xf numFmtId="0" fontId="23" fillId="2" borderId="11" xfId="0" applyFont="1" applyFill="1" applyBorder="1" applyAlignment="1">
      <alignment vertical="center" wrapText="1"/>
    </xf>
    <xf numFmtId="0" fontId="23" fillId="3" borderId="12" xfId="0" applyFont="1" applyFill="1" applyBorder="1" applyAlignment="1">
      <alignment vertical="center" wrapText="1"/>
    </xf>
    <xf numFmtId="0" fontId="23" fillId="2" borderId="12" xfId="0" applyFont="1" applyFill="1" applyBorder="1" applyAlignment="1">
      <alignment vertical="center" wrapText="1"/>
    </xf>
    <xf numFmtId="0" fontId="23" fillId="2" borderId="11" xfId="0" applyFont="1" applyFill="1" applyBorder="1" applyAlignment="1">
      <alignment horizontal="right" vertical="center" wrapText="1"/>
    </xf>
    <xf numFmtId="0" fontId="23" fillId="3" borderId="12" xfId="0" applyFont="1" applyFill="1" applyBorder="1" applyAlignment="1">
      <alignment horizontal="right" vertical="center" wrapText="1"/>
    </xf>
    <xf numFmtId="0" fontId="23" fillId="2" borderId="12" xfId="0" applyFont="1" applyFill="1" applyBorder="1" applyAlignment="1">
      <alignment horizontal="right" vertical="center" wrapText="1"/>
    </xf>
    <xf numFmtId="0" fontId="21" fillId="2" borderId="9" xfId="0" applyFont="1" applyFill="1" applyBorder="1" applyAlignment="1">
      <alignment vertical="center" wrapText="1"/>
    </xf>
    <xf numFmtId="0" fontId="21" fillId="2" borderId="9" xfId="0" applyFont="1" applyFill="1" applyBorder="1" applyAlignment="1">
      <alignment horizontal="right" vertical="center" wrapText="1"/>
    </xf>
    <xf numFmtId="0" fontId="23" fillId="2" borderId="9" xfId="0" applyFont="1" applyFill="1" applyBorder="1" applyAlignment="1">
      <alignment vertical="center" wrapText="1"/>
    </xf>
    <xf numFmtId="0" fontId="21" fillId="2" borderId="33" xfId="0" applyFont="1" applyFill="1" applyBorder="1" applyAlignment="1">
      <alignment horizontal="right"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vertical="center" wrapText="1" readingOrder="1"/>
    </xf>
    <xf numFmtId="0" fontId="23" fillId="3" borderId="9" xfId="0" applyFont="1" applyFill="1" applyBorder="1" applyAlignment="1">
      <alignment horizontal="right" vertical="center" wrapText="1"/>
    </xf>
    <xf numFmtId="1" fontId="21" fillId="2" borderId="3" xfId="0" applyNumberFormat="1" applyFont="1" applyFill="1" applyBorder="1" applyAlignment="1">
      <alignment horizontal="right" vertical="center" wrapText="1"/>
    </xf>
    <xf numFmtId="1" fontId="21" fillId="3" borderId="4" xfId="0" applyNumberFormat="1" applyFont="1" applyFill="1" applyBorder="1" applyAlignment="1">
      <alignment horizontal="right" vertical="center" wrapText="1"/>
    </xf>
    <xf numFmtId="1" fontId="21" fillId="3" borderId="3" xfId="0" applyNumberFormat="1" applyFont="1" applyFill="1" applyBorder="1" applyAlignment="1">
      <alignment horizontal="right" vertical="center" wrapText="1" indent="1"/>
    </xf>
    <xf numFmtId="1" fontId="44" fillId="0" borderId="0" xfId="0" applyNumberFormat="1" applyFont="1" applyAlignment="1">
      <alignment vertical="center" wrapText="1"/>
    </xf>
    <xf numFmtId="0" fontId="53" fillId="0" borderId="0" xfId="0" applyFont="1" applyAlignment="1">
      <alignment horizontal="right" vertical="center" wrapText="1"/>
    </xf>
    <xf numFmtId="0" fontId="53" fillId="3" borderId="9" xfId="0" applyFont="1" applyFill="1" applyBorder="1" applyAlignment="1">
      <alignment horizontal="left" vertical="center" wrapText="1" indent="1"/>
    </xf>
    <xf numFmtId="0" fontId="21" fillId="3" borderId="9" xfId="0" applyFont="1" applyFill="1" applyBorder="1" applyAlignment="1">
      <alignment vertical="center" wrapText="1"/>
    </xf>
    <xf numFmtId="0" fontId="54" fillId="3" borderId="33" xfId="0" applyFont="1" applyFill="1" applyBorder="1" applyAlignment="1">
      <alignment horizontal="center" vertical="center" wrapText="1"/>
    </xf>
    <xf numFmtId="0" fontId="51" fillId="0" borderId="0" xfId="0" applyFont="1" applyAlignment="1">
      <alignment horizontal="center" vertical="center" wrapText="1"/>
    </xf>
    <xf numFmtId="0" fontId="56" fillId="0" borderId="0" xfId="0" applyFont="1" applyAlignment="1">
      <alignment horizontal="center" vertical="center" wrapText="1"/>
    </xf>
    <xf numFmtId="0" fontId="51" fillId="0" borderId="0" xfId="0" applyFont="1" applyAlignment="1">
      <alignment vertical="center" wrapText="1"/>
    </xf>
    <xf numFmtId="0" fontId="21" fillId="0" borderId="12" xfId="0" applyFont="1" applyFill="1" applyBorder="1" applyAlignment="1">
      <alignment vertical="center" wrapText="1"/>
    </xf>
    <xf numFmtId="0" fontId="52" fillId="3" borderId="10"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2" borderId="11" xfId="0" applyFont="1" applyFill="1" applyBorder="1" applyAlignment="1">
      <alignment horizontal="right" wrapText="1"/>
    </xf>
    <xf numFmtId="0" fontId="21" fillId="2" borderId="11" xfId="0" applyFont="1" applyFill="1" applyBorder="1" applyAlignment="1">
      <alignment horizontal="right" wrapText="1"/>
    </xf>
    <xf numFmtId="0" fontId="54" fillId="0" borderId="0" xfId="0" applyFont="1" applyAlignment="1">
      <alignment vertical="center" wrapText="1"/>
    </xf>
    <xf numFmtId="0" fontId="52" fillId="0" borderId="0" xfId="0" applyFont="1" applyBorder="1" applyAlignment="1">
      <alignment vertical="center" wrapText="1"/>
    </xf>
    <xf numFmtId="0" fontId="52" fillId="0" borderId="0" xfId="0" applyFont="1" applyBorder="1" applyAlignment="1">
      <alignment horizontal="center" vertical="center" wrapText="1"/>
    </xf>
    <xf numFmtId="0" fontId="54" fillId="2" borderId="0" xfId="0" applyFont="1" applyFill="1" applyAlignment="1">
      <alignment vertical="center" wrapText="1"/>
    </xf>
    <xf numFmtId="0" fontId="54" fillId="3" borderId="0" xfId="0" applyFont="1" applyFill="1" applyAlignment="1">
      <alignment vertical="center" wrapText="1"/>
    </xf>
    <xf numFmtId="0" fontId="58" fillId="3" borderId="9" xfId="0" applyFont="1" applyFill="1" applyBorder="1" applyAlignment="1">
      <alignment horizontal="center" wrapText="1"/>
    </xf>
    <xf numFmtId="0" fontId="53" fillId="2" borderId="3" xfId="0" applyFont="1" applyFill="1" applyBorder="1" applyAlignment="1">
      <alignment horizontal="center" vertical="center" wrapText="1"/>
    </xf>
    <xf numFmtId="0" fontId="24" fillId="2" borderId="11" xfId="0" applyFont="1" applyFill="1" applyBorder="1" applyAlignment="1">
      <alignment horizontal="right" vertical="center" wrapText="1"/>
    </xf>
    <xf numFmtId="0" fontId="53" fillId="3" borderId="4" xfId="0" applyFont="1" applyFill="1" applyBorder="1" applyAlignment="1">
      <alignment horizontal="center" vertical="center" wrapText="1"/>
    </xf>
    <xf numFmtId="0" fontId="24" fillId="3" borderId="12" xfId="0" applyFont="1" applyFill="1" applyBorder="1" applyAlignment="1">
      <alignment horizontal="right" vertical="center" wrapText="1"/>
    </xf>
    <xf numFmtId="0" fontId="53" fillId="2" borderId="4" xfId="0" applyFont="1" applyFill="1" applyBorder="1" applyAlignment="1">
      <alignment horizontal="center" vertical="center" wrapText="1"/>
    </xf>
    <xf numFmtId="0" fontId="24" fillId="2" borderId="12" xfId="0" applyFont="1" applyFill="1" applyBorder="1" applyAlignment="1">
      <alignment horizontal="right" vertical="center" wrapText="1"/>
    </xf>
    <xf numFmtId="0" fontId="24" fillId="2" borderId="0" xfId="0" applyFont="1" applyFill="1" applyAlignment="1">
      <alignment vertical="center" wrapText="1"/>
    </xf>
    <xf numFmtId="0" fontId="62" fillId="0" borderId="0" xfId="0" applyFont="1" applyAlignment="1">
      <alignment vertical="center" wrapText="1"/>
    </xf>
    <xf numFmtId="0" fontId="69" fillId="3" borderId="10" xfId="0" applyFont="1" applyFill="1" applyBorder="1" applyAlignment="1">
      <alignment horizontal="center" vertical="center" wrapText="1"/>
    </xf>
    <xf numFmtId="0" fontId="69" fillId="3" borderId="9" xfId="0" applyFont="1" applyFill="1" applyBorder="1" applyAlignment="1">
      <alignment horizontal="center" vertical="center" wrapText="1"/>
    </xf>
    <xf numFmtId="0" fontId="69" fillId="2" borderId="11" xfId="0" applyFont="1" applyFill="1" applyBorder="1" applyAlignment="1">
      <alignment horizontal="right" vertical="center" wrapText="1"/>
    </xf>
    <xf numFmtId="0" fontId="69" fillId="2" borderId="12" xfId="0" applyFont="1" applyFill="1" applyBorder="1" applyAlignment="1">
      <alignment horizontal="right" vertical="center" wrapText="1"/>
    </xf>
    <xf numFmtId="0" fontId="62" fillId="3" borderId="0" xfId="0" applyFont="1" applyFill="1" applyAlignment="1">
      <alignment vertical="center" wrapText="1"/>
    </xf>
    <xf numFmtId="0" fontId="69" fillId="3" borderId="12" xfId="0" applyFont="1" applyFill="1" applyBorder="1" applyAlignment="1">
      <alignment horizontal="right" vertical="center" wrapText="1"/>
    </xf>
    <xf numFmtId="0" fontId="32" fillId="3" borderId="1" xfId="0" applyFont="1" applyFill="1" applyBorder="1" applyAlignment="1">
      <alignment vertical="center" wrapText="1"/>
    </xf>
    <xf numFmtId="0" fontId="35" fillId="3" borderId="1" xfId="0" applyFont="1" applyFill="1" applyBorder="1" applyAlignment="1">
      <alignment horizontal="right" vertical="center" wrapText="1"/>
    </xf>
    <xf numFmtId="0" fontId="4" fillId="3" borderId="1" xfId="0" applyFont="1" applyFill="1" applyBorder="1" applyAlignment="1">
      <alignment horizontal="center" readingOrder="2"/>
    </xf>
    <xf numFmtId="0" fontId="21" fillId="3" borderId="0" xfId="0" applyFont="1" applyFill="1" applyBorder="1" applyAlignment="1">
      <alignment horizontal="center" vertical="center" readingOrder="1"/>
    </xf>
    <xf numFmtId="0" fontId="21" fillId="2" borderId="0" xfId="0" applyFont="1" applyFill="1" applyBorder="1" applyAlignment="1">
      <alignment horizontal="center" vertical="center" readingOrder="1"/>
    </xf>
    <xf numFmtId="0" fontId="21" fillId="3" borderId="1" xfId="0" applyFont="1" applyFill="1" applyBorder="1" applyAlignment="1">
      <alignment horizontal="center" vertical="center" readingOrder="1"/>
    </xf>
    <xf numFmtId="0" fontId="35" fillId="3" borderId="0" xfId="0" applyFont="1" applyFill="1" applyBorder="1" applyAlignment="1">
      <alignment horizontal="center"/>
    </xf>
    <xf numFmtId="0" fontId="35" fillId="0" borderId="0" xfId="0" applyFont="1" applyBorder="1" applyAlignment="1">
      <alignment horizontal="center"/>
    </xf>
    <xf numFmtId="0" fontId="35" fillId="3" borderId="1" xfId="0" applyFont="1" applyFill="1" applyBorder="1" applyAlignment="1">
      <alignment horizontal="center"/>
    </xf>
    <xf numFmtId="0" fontId="52" fillId="2" borderId="9" xfId="0" applyFont="1" applyFill="1" applyBorder="1" applyAlignment="1">
      <alignment horizontal="center" vertical="center" wrapText="1"/>
    </xf>
    <xf numFmtId="0" fontId="58" fillId="2" borderId="9" xfId="0" applyFont="1" applyFill="1" applyBorder="1" applyAlignment="1">
      <alignment horizontal="left" vertical="center" wrapText="1" indent="1"/>
    </xf>
    <xf numFmtId="1" fontId="21" fillId="2" borderId="9" xfId="0" applyNumberFormat="1" applyFont="1" applyFill="1" applyBorder="1" applyAlignment="1">
      <alignment horizontal="right" vertical="center" wrapText="1" indent="1"/>
    </xf>
    <xf numFmtId="1" fontId="23" fillId="3" borderId="4" xfId="0" applyNumberFormat="1" applyFont="1" applyFill="1" applyBorder="1" applyAlignment="1">
      <alignment horizontal="right" vertical="center" wrapText="1" indent="1"/>
    </xf>
    <xf numFmtId="1" fontId="23" fillId="3" borderId="3" xfId="0" applyNumberFormat="1" applyFont="1" applyFill="1" applyBorder="1" applyAlignment="1">
      <alignment horizontal="right" vertical="center" wrapText="1" indent="1"/>
    </xf>
    <xf numFmtId="1" fontId="23" fillId="2" borderId="4" xfId="0" applyNumberFormat="1" applyFont="1" applyFill="1" applyBorder="1" applyAlignment="1">
      <alignment horizontal="right" vertical="center" wrapText="1" indent="1"/>
    </xf>
    <xf numFmtId="1" fontId="23" fillId="3" borderId="5" xfId="0" applyNumberFormat="1" applyFont="1" applyFill="1" applyBorder="1" applyAlignment="1">
      <alignment horizontal="right" vertical="center" wrapText="1" indent="1"/>
    </xf>
    <xf numFmtId="1" fontId="23" fillId="2" borderId="9" xfId="0" applyNumberFormat="1" applyFont="1" applyFill="1" applyBorder="1" applyAlignment="1">
      <alignment horizontal="right" vertical="center" wrapText="1" indent="1"/>
    </xf>
    <xf numFmtId="0" fontId="23" fillId="2" borderId="6" xfId="0" applyFont="1" applyFill="1" applyBorder="1" applyAlignment="1">
      <alignment vertical="center" wrapText="1"/>
    </xf>
    <xf numFmtId="164" fontId="23" fillId="3" borderId="37" xfId="0" applyNumberFormat="1" applyFont="1" applyFill="1" applyBorder="1" applyAlignment="1">
      <alignment horizontal="right" vertical="center"/>
    </xf>
    <xf numFmtId="165" fontId="23" fillId="3" borderId="37" xfId="0" applyNumberFormat="1" applyFont="1" applyFill="1" applyBorder="1" applyAlignment="1">
      <alignment horizontal="right" vertical="center"/>
    </xf>
    <xf numFmtId="164" fontId="21" fillId="0" borderId="0" xfId="0" applyNumberFormat="1" applyFont="1" applyAlignment="1">
      <alignment horizontal="right" vertical="center"/>
    </xf>
    <xf numFmtId="165" fontId="21" fillId="0" borderId="0" xfId="0" applyNumberFormat="1" applyFont="1" applyAlignment="1">
      <alignment horizontal="right" vertical="center"/>
    </xf>
    <xf numFmtId="164" fontId="21" fillId="3" borderId="0" xfId="0" applyNumberFormat="1" applyFont="1" applyFill="1" applyAlignment="1">
      <alignment horizontal="right" vertical="center"/>
    </xf>
    <xf numFmtId="165" fontId="21" fillId="3" borderId="0" xfId="0" applyNumberFormat="1" applyFont="1" applyFill="1" applyAlignment="1">
      <alignment horizontal="right" vertical="center"/>
    </xf>
    <xf numFmtId="0" fontId="71" fillId="2" borderId="11" xfId="0" applyFont="1" applyFill="1" applyBorder="1" applyAlignment="1">
      <alignment horizontal="right" vertical="center" wrapText="1"/>
    </xf>
    <xf numFmtId="0" fontId="71" fillId="3" borderId="12" xfId="0" applyFont="1" applyFill="1" applyBorder="1" applyAlignment="1">
      <alignment horizontal="right" vertical="center" wrapText="1"/>
    </xf>
    <xf numFmtId="0" fontId="71" fillId="2" borderId="12" xfId="0" applyFont="1" applyFill="1" applyBorder="1" applyAlignment="1">
      <alignment horizontal="right" vertical="center" wrapText="1"/>
    </xf>
    <xf numFmtId="0" fontId="44" fillId="0" borderId="45" xfId="0" applyFont="1" applyBorder="1" applyAlignment="1">
      <alignment vertical="center" wrapText="1"/>
    </xf>
    <xf numFmtId="0" fontId="53" fillId="3" borderId="33" xfId="0" applyFont="1" applyFill="1" applyBorder="1" applyAlignment="1">
      <alignment horizontal="left" vertical="center" wrapText="1" indent="1"/>
    </xf>
    <xf numFmtId="0" fontId="23" fillId="3" borderId="33" xfId="0" applyFont="1" applyFill="1" applyBorder="1" applyAlignment="1">
      <alignment horizontal="right" vertical="center" wrapText="1"/>
    </xf>
    <xf numFmtId="0" fontId="21" fillId="3" borderId="33" xfId="0" applyFont="1" applyFill="1" applyBorder="1" applyAlignment="1">
      <alignment horizontal="right" vertical="center" wrapText="1"/>
    </xf>
    <xf numFmtId="0" fontId="21" fillId="3" borderId="9" xfId="0" applyFont="1" applyFill="1" applyBorder="1" applyAlignment="1">
      <alignment horizontal="right" vertical="center" wrapText="1"/>
    </xf>
    <xf numFmtId="2" fontId="21" fillId="3" borderId="33" xfId="0" applyNumberFormat="1" applyFont="1" applyFill="1" applyBorder="1" applyAlignment="1">
      <alignment horizontal="right" vertical="center" wrapText="1"/>
    </xf>
    <xf numFmtId="0" fontId="21" fillId="2" borderId="13" xfId="0" applyFont="1" applyFill="1" applyBorder="1" applyAlignment="1">
      <alignment horizontal="center" vertical="center"/>
    </xf>
    <xf numFmtId="0" fontId="21" fillId="3" borderId="19" xfId="0" applyFont="1" applyFill="1" applyBorder="1" applyAlignment="1">
      <alignment horizontal="center" vertical="center"/>
    </xf>
    <xf numFmtId="0" fontId="21" fillId="2" borderId="19" xfId="0" applyFont="1" applyFill="1" applyBorder="1" applyAlignment="1">
      <alignment horizontal="center" vertical="center"/>
    </xf>
    <xf numFmtId="0" fontId="21" fillId="3" borderId="14" xfId="0" applyFont="1" applyFill="1" applyBorder="1" applyAlignment="1">
      <alignment horizontal="center" vertical="center"/>
    </xf>
    <xf numFmtId="0" fontId="62" fillId="0" borderId="0" xfId="0" applyFont="1" applyAlignment="1">
      <alignment vertical="center" wrapText="1"/>
    </xf>
    <xf numFmtId="0" fontId="23" fillId="2" borderId="8" xfId="0" applyFont="1" applyFill="1" applyBorder="1" applyAlignment="1">
      <alignment horizontal="right" vertical="center" wrapText="1"/>
    </xf>
    <xf numFmtId="0" fontId="23" fillId="3" borderId="10" xfId="0" applyFont="1" applyFill="1" applyBorder="1" applyAlignment="1">
      <alignment vertical="center" wrapText="1"/>
    </xf>
    <xf numFmtId="0" fontId="62" fillId="3" borderId="5" xfId="0" applyFont="1" applyFill="1" applyBorder="1" applyAlignment="1">
      <alignment horizontal="center" vertical="center" wrapText="1"/>
    </xf>
    <xf numFmtId="0" fontId="23" fillId="3" borderId="8" xfId="0" applyFont="1" applyFill="1" applyBorder="1" applyAlignment="1">
      <alignment horizontal="right" vertical="center" wrapText="1"/>
    </xf>
    <xf numFmtId="0" fontId="21" fillId="3" borderId="8" xfId="0" applyFont="1" applyFill="1" applyBorder="1" applyAlignment="1">
      <alignment horizontal="right" vertical="center" wrapText="1"/>
    </xf>
    <xf numFmtId="0" fontId="54" fillId="3" borderId="8" xfId="0" applyFont="1" applyFill="1" applyBorder="1" applyAlignment="1">
      <alignment horizontal="center" vertical="center" wrapText="1"/>
    </xf>
    <xf numFmtId="0" fontId="55" fillId="3" borderId="8" xfId="0" applyFont="1" applyFill="1" applyBorder="1" applyAlignment="1">
      <alignment horizontal="left" vertical="center" wrapText="1" indent="1"/>
    </xf>
    <xf numFmtId="2" fontId="21" fillId="3" borderId="8" xfId="0" applyNumberFormat="1" applyFont="1" applyFill="1" applyBorder="1" applyAlignment="1">
      <alignment horizontal="right" vertical="center" wrapText="1"/>
    </xf>
    <xf numFmtId="1" fontId="23" fillId="0" borderId="10" xfId="0" applyNumberFormat="1" applyFont="1" applyFill="1" applyBorder="1" applyAlignment="1">
      <alignment horizontal="right" vertical="center" wrapText="1" indent="1"/>
    </xf>
    <xf numFmtId="0" fontId="23" fillId="0" borderId="9" xfId="0" applyFont="1" applyFill="1" applyBorder="1" applyAlignment="1">
      <alignment vertical="center" wrapText="1"/>
    </xf>
    <xf numFmtId="0" fontId="5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3" fillId="0" borderId="10" xfId="0" applyFont="1" applyFill="1" applyBorder="1" applyAlignment="1">
      <alignment horizontal="right" vertical="center" wrapText="1"/>
    </xf>
    <xf numFmtId="2" fontId="23" fillId="0" borderId="10" xfId="0" applyNumberFormat="1" applyFont="1" applyFill="1" applyBorder="1" applyAlignment="1">
      <alignment horizontal="right" vertical="center" wrapText="1"/>
    </xf>
    <xf numFmtId="0" fontId="54" fillId="0" borderId="9" xfId="0" applyFont="1" applyFill="1" applyBorder="1" applyAlignment="1">
      <alignment horizontal="center" vertical="center" wrapText="1"/>
    </xf>
    <xf numFmtId="0" fontId="23" fillId="0" borderId="9" xfId="0" applyFont="1" applyFill="1" applyBorder="1" applyAlignment="1">
      <alignment horizontal="right" vertical="center" wrapText="1"/>
    </xf>
    <xf numFmtId="0" fontId="52"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2" fontId="23" fillId="0" borderId="9" xfId="0" applyNumberFormat="1" applyFont="1" applyFill="1" applyBorder="1" applyAlignment="1">
      <alignment horizontal="right" vertical="center" wrapText="1"/>
    </xf>
    <xf numFmtId="0" fontId="56" fillId="0" borderId="0" xfId="0" applyFont="1" applyAlignment="1">
      <alignment horizontal="center" vertical="center" wrapText="1"/>
    </xf>
    <xf numFmtId="0" fontId="62" fillId="0" borderId="0" xfId="0" applyFont="1" applyAlignment="1">
      <alignment vertical="center" wrapText="1"/>
    </xf>
    <xf numFmtId="0" fontId="62" fillId="0" borderId="3" xfId="0" applyFont="1" applyFill="1" applyBorder="1" applyAlignment="1">
      <alignment horizontal="center" vertical="center" wrapText="1"/>
    </xf>
    <xf numFmtId="0" fontId="53" fillId="0" borderId="0" xfId="0" applyFont="1" applyFill="1" applyAlignment="1">
      <alignment vertical="center" wrapText="1"/>
    </xf>
    <xf numFmtId="1" fontId="21" fillId="0" borderId="3" xfId="0" applyNumberFormat="1" applyFont="1" applyFill="1" applyBorder="1" applyAlignment="1">
      <alignment horizontal="right" vertical="center" wrapText="1"/>
    </xf>
    <xf numFmtId="0" fontId="44" fillId="0" borderId="0" xfId="0" applyFont="1" applyFill="1" applyAlignment="1">
      <alignment vertical="center" wrapText="1"/>
    </xf>
    <xf numFmtId="1" fontId="21" fillId="0" borderId="8" xfId="0" applyNumberFormat="1" applyFont="1" applyFill="1" applyBorder="1" applyAlignment="1">
      <alignment horizontal="right" vertical="center" wrapText="1"/>
    </xf>
    <xf numFmtId="0" fontId="62" fillId="0" borderId="8" xfId="0" applyFont="1" applyFill="1" applyBorder="1" applyAlignment="1">
      <alignment horizontal="center" vertical="center" wrapText="1"/>
    </xf>
    <xf numFmtId="1" fontId="21" fillId="2" borderId="8" xfId="0" applyNumberFormat="1" applyFont="1" applyFill="1" applyBorder="1" applyAlignment="1">
      <alignment horizontal="right" vertical="center" wrapText="1"/>
    </xf>
    <xf numFmtId="0" fontId="54" fillId="0" borderId="4" xfId="0" applyFont="1" applyFill="1" applyBorder="1" applyAlignment="1">
      <alignment horizontal="center" vertical="center" wrapText="1"/>
    </xf>
    <xf numFmtId="0" fontId="23" fillId="0" borderId="12" xfId="0" applyFont="1" applyFill="1" applyBorder="1" applyAlignment="1">
      <alignment horizontal="right" vertical="center" wrapText="1"/>
    </xf>
    <xf numFmtId="0" fontId="21" fillId="0" borderId="12" xfId="0" applyFont="1" applyFill="1" applyBorder="1" applyAlignment="1">
      <alignment horizontal="right" vertical="center" wrapText="1"/>
    </xf>
    <xf numFmtId="0" fontId="54" fillId="0" borderId="5" xfId="0" applyFont="1" applyFill="1" applyBorder="1" applyAlignment="1">
      <alignment horizontal="center" vertical="center" wrapText="1"/>
    </xf>
    <xf numFmtId="0" fontId="23" fillId="0" borderId="21" xfId="0" applyFont="1" applyFill="1" applyBorder="1" applyAlignment="1">
      <alignment horizontal="right" vertical="center" wrapText="1"/>
    </xf>
    <xf numFmtId="0" fontId="21" fillId="0" borderId="21" xfId="0" applyFont="1" applyFill="1" applyBorder="1" applyAlignment="1">
      <alignment horizontal="right" vertical="center" wrapText="1"/>
    </xf>
    <xf numFmtId="0" fontId="54" fillId="2" borderId="5" xfId="0" applyFont="1" applyFill="1" applyBorder="1" applyAlignment="1">
      <alignment horizontal="center" vertical="center" wrapText="1"/>
    </xf>
    <xf numFmtId="0" fontId="23" fillId="2" borderId="21"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62" fillId="3" borderId="3" xfId="0" applyFont="1" applyFill="1" applyBorder="1" applyAlignment="1">
      <alignment horizontal="center" vertical="center" wrapText="1"/>
    </xf>
    <xf numFmtId="0" fontId="62" fillId="2" borderId="8" xfId="0" applyFont="1" applyFill="1" applyBorder="1" applyAlignment="1">
      <alignment horizontal="center" vertical="center" wrapText="1"/>
    </xf>
    <xf numFmtId="0" fontId="23" fillId="2" borderId="21" xfId="0" applyFont="1" applyFill="1" applyBorder="1" applyAlignment="1">
      <alignment vertical="center" wrapText="1"/>
    </xf>
    <xf numFmtId="0" fontId="21" fillId="2" borderId="21" xfId="0" applyFont="1" applyFill="1" applyBorder="1" applyAlignment="1">
      <alignment vertical="center" wrapText="1"/>
    </xf>
    <xf numFmtId="0" fontId="21" fillId="2" borderId="8" xfId="0" applyFont="1" applyFill="1" applyBorder="1" applyAlignment="1">
      <alignment horizontal="right" vertical="center" wrapText="1"/>
    </xf>
    <xf numFmtId="0" fontId="53" fillId="2" borderId="5" xfId="0" applyFont="1" applyFill="1" applyBorder="1" applyAlignment="1">
      <alignment horizontal="center" vertical="center" wrapText="1"/>
    </xf>
    <xf numFmtId="0" fontId="24" fillId="2" borderId="21" xfId="0" applyFont="1" applyFill="1" applyBorder="1" applyAlignment="1">
      <alignment horizontal="right" vertical="center" wrapText="1"/>
    </xf>
    <xf numFmtId="0" fontId="23" fillId="3" borderId="11" xfId="0" applyFont="1" applyFill="1" applyBorder="1" applyAlignment="1">
      <alignment horizontal="right" vertical="center" wrapText="1"/>
    </xf>
    <xf numFmtId="0" fontId="23" fillId="2" borderId="19" xfId="0" applyFont="1" applyFill="1" applyBorder="1" applyAlignment="1">
      <alignment horizontal="right" vertical="center" wrapText="1"/>
    </xf>
    <xf numFmtId="0" fontId="23" fillId="3" borderId="11" xfId="0" applyFont="1" applyFill="1" applyBorder="1" applyAlignment="1">
      <alignment horizontal="right" wrapText="1"/>
    </xf>
    <xf numFmtId="0" fontId="23" fillId="2" borderId="19" xfId="0" applyFont="1" applyFill="1" applyBorder="1" applyAlignment="1">
      <alignment horizontal="right" wrapText="1"/>
    </xf>
    <xf numFmtId="0" fontId="62" fillId="2" borderId="5" xfId="0" applyFont="1" applyFill="1" applyBorder="1" applyAlignment="1">
      <alignment horizontal="center" vertical="center" wrapText="1"/>
    </xf>
    <xf numFmtId="0" fontId="71" fillId="2" borderId="21" xfId="0" applyFont="1" applyFill="1" applyBorder="1" applyAlignment="1">
      <alignment horizontal="right" vertical="center" wrapText="1"/>
    </xf>
    <xf numFmtId="0" fontId="69" fillId="2" borderId="21" xfId="0" applyFont="1" applyFill="1" applyBorder="1" applyAlignment="1">
      <alignment horizontal="right" vertical="center" wrapText="1"/>
    </xf>
    <xf numFmtId="0" fontId="23" fillId="2" borderId="8" xfId="0" applyFont="1" applyFill="1" applyBorder="1" applyAlignment="1">
      <alignment vertical="center" wrapText="1"/>
    </xf>
    <xf numFmtId="1" fontId="23" fillId="3" borderId="10" xfId="0" applyNumberFormat="1" applyFont="1" applyFill="1" applyBorder="1" applyAlignment="1">
      <alignment horizontal="right" vertical="center" wrapText="1"/>
    </xf>
    <xf numFmtId="0" fontId="23" fillId="3" borderId="17" xfId="0" applyFont="1" applyFill="1" applyBorder="1" applyAlignment="1">
      <alignment horizontal="right" vertical="center" wrapText="1"/>
    </xf>
    <xf numFmtId="0" fontId="21" fillId="3" borderId="17" xfId="0" applyFont="1" applyFill="1" applyBorder="1" applyAlignment="1">
      <alignment horizontal="right" vertical="center" wrapText="1"/>
    </xf>
    <xf numFmtId="0" fontId="71" fillId="3" borderId="17" xfId="0" applyFont="1" applyFill="1" applyBorder="1" applyAlignment="1">
      <alignment horizontal="right" vertical="center" wrapText="1"/>
    </xf>
    <xf numFmtId="2" fontId="23" fillId="3" borderId="10" xfId="0" applyNumberFormat="1" applyFont="1" applyFill="1" applyBorder="1" applyAlignment="1">
      <alignment horizontal="right" vertical="center" wrapText="1"/>
    </xf>
    <xf numFmtId="0" fontId="31" fillId="0" borderId="0" xfId="0" applyFont="1" applyAlignment="1">
      <alignment horizontal="center" vertical="center" wrapText="1" readingOrder="1"/>
    </xf>
    <xf numFmtId="0" fontId="25" fillId="0" borderId="0" xfId="3" applyFont="1" applyAlignment="1">
      <alignment horizontal="left" vertical="center" wrapText="1" indent="2"/>
    </xf>
    <xf numFmtId="0" fontId="6" fillId="0" borderId="0" xfId="3" applyFont="1" applyAlignment="1">
      <alignment horizontal="right" vertical="center" wrapText="1" indent="2"/>
    </xf>
    <xf numFmtId="0" fontId="59" fillId="0" borderId="0" xfId="0" applyFont="1" applyAlignment="1">
      <alignment horizontal="center" vertical="center" wrapText="1" readingOrder="1"/>
    </xf>
    <xf numFmtId="0" fontId="47" fillId="0" borderId="0" xfId="0" applyFont="1" applyAlignment="1">
      <alignment horizontal="center" vertical="center" wrapText="1" readingOrder="1"/>
    </xf>
    <xf numFmtId="0" fontId="6" fillId="0" borderId="0" xfId="4" applyFont="1" applyAlignment="1">
      <alignment horizontal="right" vertical="top" wrapText="1" readingOrder="2"/>
    </xf>
    <xf numFmtId="0" fontId="39" fillId="0" borderId="0" xfId="14" applyFont="1" applyAlignment="1">
      <alignment horizontal="right" vertical="center" wrapText="1" indent="26" readingOrder="2"/>
    </xf>
    <xf numFmtId="0" fontId="39" fillId="0" borderId="0" xfId="14" applyFont="1" applyAlignment="1">
      <alignment horizontal="right" vertical="center" indent="26" readingOrder="2"/>
    </xf>
    <xf numFmtId="0" fontId="37" fillId="0" borderId="0" xfId="4" applyFont="1" applyAlignment="1">
      <alignment horizontal="left" vertical="top" wrapText="1"/>
    </xf>
    <xf numFmtId="0" fontId="23" fillId="0" borderId="0" xfId="0" applyFont="1" applyAlignment="1">
      <alignment horizontal="center" vertical="center" wrapText="1" readingOrder="1"/>
    </xf>
    <xf numFmtId="0" fontId="50" fillId="0" borderId="0" xfId="0" applyFont="1" applyAlignment="1">
      <alignment horizontal="right" vertical="top" wrapText="1" readingOrder="2"/>
    </xf>
    <xf numFmtId="0" fontId="8" fillId="0" borderId="0" xfId="0" applyFont="1" applyAlignment="1">
      <alignment horizontal="left" vertical="top" wrapText="1" readingOrder="1"/>
    </xf>
    <xf numFmtId="0" fontId="8" fillId="0" borderId="0" xfId="0" applyFont="1" applyAlignment="1">
      <alignment horizontal="left" vertical="top" wrapText="1"/>
    </xf>
    <xf numFmtId="0" fontId="17" fillId="0" borderId="0" xfId="0" applyFont="1" applyAlignment="1">
      <alignment horizontal="center" vertical="center" wrapText="1" readingOrder="1"/>
    </xf>
    <xf numFmtId="0" fontId="2" fillId="0" borderId="0" xfId="0" applyFont="1" applyAlignment="1">
      <alignment horizontal="center" vertical="center" wrapText="1" readingOrder="1"/>
    </xf>
    <xf numFmtId="0" fontId="6" fillId="0" borderId="0" xfId="0" applyFont="1" applyAlignment="1">
      <alignment horizontal="center"/>
    </xf>
    <xf numFmtId="0" fontId="7" fillId="0" borderId="1" xfId="0" applyFont="1" applyBorder="1" applyAlignment="1">
      <alignment horizontal="center" vertical="top" wrapText="1"/>
    </xf>
    <xf numFmtId="0" fontId="57" fillId="0" borderId="0" xfId="0" applyFont="1" applyAlignment="1">
      <alignment horizontal="right" vertical="top" wrapText="1" indent="3" readingOrder="2"/>
    </xf>
    <xf numFmtId="0" fontId="47" fillId="0" borderId="0" xfId="0" applyFont="1" applyAlignment="1">
      <alignment horizontal="right" readingOrder="2"/>
    </xf>
    <xf numFmtId="0" fontId="47" fillId="0" borderId="0" xfId="0" applyFont="1" applyAlignment="1">
      <alignment horizontal="right" vertical="center" readingOrder="2"/>
    </xf>
    <xf numFmtId="0" fontId="25" fillId="0" borderId="0" xfId="0" applyFont="1" applyAlignment="1">
      <alignment horizontal="left" vertical="center" wrapText="1" readingOrder="1"/>
    </xf>
    <xf numFmtId="0" fontId="57" fillId="0" borderId="0" xfId="0" applyFont="1" applyAlignment="1">
      <alignment horizontal="center" vertical="top" wrapText="1" readingOrder="2"/>
    </xf>
    <xf numFmtId="0" fontId="3" fillId="0" borderId="0" xfId="0" applyFont="1" applyAlignment="1">
      <alignment horizontal="left" vertical="top" wrapText="1" indent="3"/>
    </xf>
    <xf numFmtId="0" fontId="3" fillId="0" borderId="0" xfId="0" applyFont="1" applyAlignment="1">
      <alignment horizontal="left" vertical="top" wrapText="1" indent="3" readingOrder="1"/>
    </xf>
    <xf numFmtId="0" fontId="11" fillId="0" borderId="0" xfId="0" applyFont="1" applyAlignment="1">
      <alignment horizontal="distributed" vertical="center" wrapText="1" readingOrder="1"/>
    </xf>
    <xf numFmtId="0" fontId="13" fillId="0" borderId="0" xfId="0" applyFont="1" applyAlignment="1">
      <alignment horizontal="center" vertical="center" wrapText="1" readingOrder="1"/>
    </xf>
    <xf numFmtId="0" fontId="25" fillId="0" borderId="0" xfId="0" applyFont="1" applyAlignment="1">
      <alignment horizontal="left" wrapText="1" readingOrder="1"/>
    </xf>
    <xf numFmtId="0" fontId="5" fillId="0" borderId="0" xfId="0" applyFont="1" applyAlignment="1">
      <alignment vertical="top" wrapText="1"/>
    </xf>
    <xf numFmtId="0" fontId="47" fillId="0" borderId="0" xfId="0" applyFont="1" applyAlignment="1">
      <alignment horizontal="right" vertical="top" wrapText="1" indent="3" readingOrder="2"/>
    </xf>
    <xf numFmtId="0" fontId="26" fillId="0" borderId="0" xfId="0" applyFont="1" applyAlignment="1">
      <alignment horizontal="left" vertical="top" wrapText="1"/>
    </xf>
    <xf numFmtId="0" fontId="60" fillId="0" borderId="0" xfId="0" applyFont="1" applyAlignment="1">
      <alignment horizontal="right" vertical="top" wrapText="1" readingOrder="2"/>
    </xf>
    <xf numFmtId="0" fontId="50" fillId="0" borderId="0" xfId="0" applyFont="1" applyAlignment="1">
      <alignment vertical="top" wrapText="1" readingOrder="2"/>
    </xf>
    <xf numFmtId="0" fontId="57" fillId="0" borderId="0" xfId="0" applyFont="1" applyAlignment="1">
      <alignment horizontal="right" vertical="top" wrapText="1" indent="2" readingOrder="2"/>
    </xf>
    <xf numFmtId="0" fontId="47" fillId="0" borderId="0" xfId="0" applyFont="1" applyAlignment="1">
      <alignment horizontal="right" vertical="top" wrapText="1" readingOrder="2"/>
    </xf>
    <xf numFmtId="0" fontId="27" fillId="0" borderId="0" xfId="0" applyFont="1" applyAlignment="1">
      <alignment horizontal="left" vertical="top" wrapText="1" indent="3"/>
    </xf>
    <xf numFmtId="0" fontId="57" fillId="0" borderId="0" xfId="0" applyFont="1" applyAlignment="1">
      <alignment horizontal="distributed" vertical="top" wrapText="1" indent="2" readingOrder="2"/>
    </xf>
    <xf numFmtId="0" fontId="61" fillId="0" borderId="0" xfId="0" applyFont="1" applyAlignment="1">
      <alignment horizontal="right" vertical="top" wrapText="1" readingOrder="2"/>
    </xf>
    <xf numFmtId="0" fontId="57" fillId="0" borderId="0" xfId="0" applyFont="1" applyAlignment="1">
      <alignment horizontal="right" vertical="top" wrapText="1" indent="4" readingOrder="2"/>
    </xf>
    <xf numFmtId="0" fontId="5" fillId="0" borderId="0" xfId="0" applyFont="1" applyAlignment="1">
      <alignment horizontal="left" vertical="top" wrapText="1" indent="3"/>
    </xf>
    <xf numFmtId="0" fontId="47" fillId="0" borderId="0" xfId="0" applyFont="1" applyAlignment="1">
      <alignment horizontal="right" vertical="top" wrapText="1" indent="2" readingOrder="2"/>
    </xf>
    <xf numFmtId="0" fontId="3" fillId="0" borderId="0" xfId="0" applyFont="1" applyAlignment="1">
      <alignment horizontal="left" vertical="top" wrapText="1" indent="4" readingOrder="1"/>
    </xf>
    <xf numFmtId="0" fontId="61" fillId="0" borderId="0" xfId="0" applyFont="1" applyAlignment="1">
      <alignment horizontal="right" vertical="top" wrapText="1" indent="2" readingOrder="2"/>
    </xf>
    <xf numFmtId="0" fontId="25" fillId="0" borderId="0" xfId="0" applyFont="1" applyAlignment="1">
      <alignment horizontal="center" vertical="center" wrapText="1"/>
    </xf>
    <xf numFmtId="0" fontId="61" fillId="0" borderId="0" xfId="0" applyFont="1" applyAlignment="1">
      <alignment horizontal="center" vertical="center" wrapText="1" readingOrder="2"/>
    </xf>
    <xf numFmtId="0" fontId="58" fillId="3" borderId="10"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2" borderId="3" xfId="0" applyFont="1" applyFill="1" applyBorder="1" applyAlignment="1">
      <alignment horizontal="right" vertical="center" wrapText="1" indent="1"/>
    </xf>
    <xf numFmtId="0" fontId="52" fillId="3" borderId="4" xfId="0" applyFont="1" applyFill="1" applyBorder="1" applyAlignment="1">
      <alignment horizontal="right" vertical="center" wrapText="1" indent="1"/>
    </xf>
    <xf numFmtId="0" fontId="52" fillId="2" borderId="9" xfId="0" applyFont="1" applyFill="1" applyBorder="1" applyAlignment="1">
      <alignment horizontal="right" vertical="center" wrapText="1" indent="1"/>
    </xf>
    <xf numFmtId="0" fontId="23" fillId="3" borderId="7" xfId="0" applyFont="1" applyFill="1" applyBorder="1" applyAlignment="1">
      <alignment horizontal="center" wrapText="1"/>
    </xf>
    <xf numFmtId="0" fontId="52" fillId="3" borderId="5" xfId="0" applyFont="1" applyFill="1" applyBorder="1" applyAlignment="1">
      <alignment horizontal="right" vertical="center" wrapText="1" indent="1"/>
    </xf>
    <xf numFmtId="0" fontId="52" fillId="3" borderId="7"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9" xfId="0" applyFont="1" applyFill="1" applyBorder="1" applyAlignment="1">
      <alignment horizontal="center" vertical="center" wrapText="1"/>
    </xf>
    <xf numFmtId="0" fontId="24" fillId="3" borderId="9" xfId="0" applyFont="1" applyFill="1" applyBorder="1" applyAlignment="1">
      <alignment horizontal="center" vertical="top" wrapText="1"/>
    </xf>
    <xf numFmtId="0" fontId="58" fillId="3" borderId="7" xfId="0" applyFont="1" applyFill="1" applyBorder="1" applyAlignment="1">
      <alignment horizontal="center" vertical="center" wrapText="1"/>
    </xf>
    <xf numFmtId="0" fontId="58" fillId="3" borderId="8"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2" fillId="0" borderId="0" xfId="0" applyFont="1" applyAlignment="1">
      <alignment vertical="center" wrapText="1"/>
    </xf>
    <xf numFmtId="0" fontId="56" fillId="0" borderId="0" xfId="0" applyFont="1" applyAlignment="1">
      <alignment horizontal="right" vertical="center" wrapText="1"/>
    </xf>
    <xf numFmtId="0" fontId="51"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67" fillId="2" borderId="4" xfId="0" applyFont="1" applyFill="1" applyBorder="1" applyAlignment="1">
      <alignment horizontal="right" vertical="center" wrapText="1"/>
    </xf>
    <xf numFmtId="0" fontId="52" fillId="0" borderId="10" xfId="0" applyFont="1" applyFill="1" applyBorder="1" applyAlignment="1">
      <alignment horizontal="center" vertical="center" wrapText="1"/>
    </xf>
    <xf numFmtId="0" fontId="67" fillId="3" borderId="4" xfId="0" applyFont="1" applyFill="1" applyBorder="1" applyAlignment="1">
      <alignment horizontal="right" vertical="center" wrapText="1"/>
    </xf>
    <xf numFmtId="0" fontId="67" fillId="3" borderId="5" xfId="0" applyFont="1" applyFill="1" applyBorder="1" applyAlignment="1">
      <alignment horizontal="right" vertical="center" wrapText="1"/>
    </xf>
    <xf numFmtId="0" fontId="67" fillId="3" borderId="24" xfId="0" applyFont="1" applyFill="1" applyBorder="1" applyAlignment="1">
      <alignment horizontal="right" vertical="center" wrapText="1"/>
    </xf>
    <xf numFmtId="0" fontId="67" fillId="3" borderId="25" xfId="0" applyFont="1" applyFill="1" applyBorder="1" applyAlignment="1">
      <alignment horizontal="right" vertical="center" wrapText="1"/>
    </xf>
    <xf numFmtId="0" fontId="67" fillId="2" borderId="6" xfId="0" applyFont="1" applyFill="1" applyBorder="1" applyAlignment="1">
      <alignment horizontal="right" vertical="center" wrapText="1"/>
    </xf>
    <xf numFmtId="0" fontId="67" fillId="3" borderId="7" xfId="0" applyFont="1" applyFill="1" applyBorder="1" applyAlignment="1">
      <alignment horizontal="center" vertical="center" wrapText="1"/>
    </xf>
    <xf numFmtId="0" fontId="67" fillId="3" borderId="8" xfId="0" applyFont="1" applyFill="1" applyBorder="1" applyAlignment="1">
      <alignment horizontal="center" vertical="center" wrapText="1"/>
    </xf>
    <xf numFmtId="0" fontId="67" fillId="3" borderId="9" xfId="0" applyFont="1" applyFill="1" applyBorder="1" applyAlignment="1">
      <alignment horizontal="center" vertical="center" wrapText="1"/>
    </xf>
    <xf numFmtId="0" fontId="67" fillId="2" borderId="22" xfId="0" applyFont="1" applyFill="1" applyBorder="1" applyAlignment="1">
      <alignment horizontal="right" vertical="center" wrapText="1"/>
    </xf>
    <xf numFmtId="0" fontId="67" fillId="2" borderId="23" xfId="0" applyFont="1" applyFill="1" applyBorder="1" applyAlignment="1">
      <alignment horizontal="right" vertical="center" wrapText="1"/>
    </xf>
    <xf numFmtId="0" fontId="62" fillId="3" borderId="39" xfId="0" applyFont="1" applyFill="1" applyBorder="1" applyAlignment="1">
      <alignment horizontal="center" vertical="center" wrapText="1"/>
    </xf>
    <xf numFmtId="0" fontId="62" fillId="3" borderId="31" xfId="0" applyFont="1" applyFill="1" applyBorder="1" applyAlignment="1">
      <alignment horizontal="center" vertical="center" wrapText="1"/>
    </xf>
    <xf numFmtId="0" fontId="67" fillId="2" borderId="26" xfId="0" applyFont="1" applyFill="1" applyBorder="1" applyAlignment="1">
      <alignment horizontal="right" vertical="center" wrapText="1"/>
    </xf>
    <xf numFmtId="0" fontId="67" fillId="2" borderId="27" xfId="0" applyFont="1" applyFill="1" applyBorder="1" applyAlignment="1">
      <alignment horizontal="right" vertical="center" wrapText="1"/>
    </xf>
    <xf numFmtId="0" fontId="67" fillId="3" borderId="39" xfId="0" applyFont="1" applyFill="1" applyBorder="1" applyAlignment="1">
      <alignment horizontal="center" vertical="center" wrapText="1"/>
    </xf>
    <xf numFmtId="0" fontId="67" fillId="3" borderId="31" xfId="0" applyFont="1" applyFill="1" applyBorder="1" applyAlignment="1">
      <alignment horizontal="center" vertical="center" wrapText="1"/>
    </xf>
    <xf numFmtId="0" fontId="67" fillId="2" borderId="4" xfId="0" applyFont="1" applyFill="1" applyBorder="1" applyAlignment="1">
      <alignment horizontal="right" vertical="center" wrapText="1" indent="1"/>
    </xf>
    <xf numFmtId="0" fontId="67" fillId="3" borderId="4" xfId="0" applyFont="1" applyFill="1" applyBorder="1" applyAlignment="1">
      <alignment horizontal="right" vertical="center" wrapText="1" indent="1"/>
    </xf>
    <xf numFmtId="0" fontId="67" fillId="2" borderId="5" xfId="0" applyFont="1" applyFill="1" applyBorder="1" applyAlignment="1">
      <alignment horizontal="right" vertical="center" wrapText="1" indent="1"/>
    </xf>
    <xf numFmtId="0" fontId="52" fillId="0" borderId="1" xfId="0" applyFont="1" applyBorder="1" applyAlignment="1">
      <alignment vertical="center" wrapText="1"/>
    </xf>
    <xf numFmtId="0" fontId="56" fillId="0" borderId="1" xfId="0" applyFont="1" applyBorder="1" applyAlignment="1">
      <alignment horizontal="right" vertical="center" wrapText="1"/>
    </xf>
    <xf numFmtId="0" fontId="52" fillId="3" borderId="13" xfId="0" applyFont="1" applyFill="1" applyBorder="1" applyAlignment="1">
      <alignment horizontal="center" vertical="center" wrapText="1"/>
    </xf>
    <xf numFmtId="0" fontId="52" fillId="3" borderId="19"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52" fillId="3" borderId="34" xfId="0" applyFont="1" applyFill="1" applyBorder="1" applyAlignment="1">
      <alignment horizontal="center" vertical="center" wrapText="1"/>
    </xf>
    <xf numFmtId="0" fontId="52" fillId="3" borderId="35"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52" fillId="3" borderId="36" xfId="0" applyFont="1" applyFill="1" applyBorder="1" applyAlignment="1">
      <alignment horizontal="center" vertical="center" wrapText="1"/>
    </xf>
    <xf numFmtId="0" fontId="67" fillId="2" borderId="6" xfId="0" applyFont="1" applyFill="1" applyBorder="1" applyAlignment="1">
      <alignment horizontal="right" vertical="center" wrapText="1" indent="1"/>
    </xf>
    <xf numFmtId="0" fontId="58" fillId="3" borderId="17" xfId="0" applyFont="1" applyFill="1" applyBorder="1" applyAlignment="1">
      <alignment horizontal="center" vertical="center" wrapText="1"/>
    </xf>
    <xf numFmtId="0" fontId="52" fillId="3" borderId="15"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67" fillId="2" borderId="3" xfId="0" applyFont="1" applyFill="1" applyBorder="1" applyAlignment="1">
      <alignment horizontal="right" vertical="center" wrapText="1" indent="1"/>
    </xf>
    <xf numFmtId="0" fontId="53" fillId="3" borderId="24" xfId="0" applyFont="1" applyFill="1" applyBorder="1" applyAlignment="1">
      <alignment horizontal="left" vertical="center" wrapText="1" indent="1" readingOrder="1"/>
    </xf>
    <xf numFmtId="0" fontId="53" fillId="3" borderId="25" xfId="0" applyFont="1" applyFill="1" applyBorder="1" applyAlignment="1">
      <alignment horizontal="left" vertical="center" wrapText="1" indent="1" readingOrder="1"/>
    </xf>
    <xf numFmtId="0" fontId="23" fillId="3" borderId="10" xfId="0" applyFont="1" applyFill="1" applyBorder="1" applyAlignment="1">
      <alignment horizontal="center" vertical="center" wrapText="1"/>
    </xf>
    <xf numFmtId="0" fontId="53" fillId="2" borderId="41" xfId="0" applyFont="1" applyFill="1" applyBorder="1" applyAlignment="1">
      <alignment horizontal="left" vertical="center" wrapText="1" indent="1" readingOrder="1"/>
    </xf>
    <xf numFmtId="0" fontId="53" fillId="2" borderId="42" xfId="0" applyFont="1" applyFill="1" applyBorder="1" applyAlignment="1">
      <alignment horizontal="left" vertical="center" wrapText="1" indent="1" readingOrder="1"/>
    </xf>
    <xf numFmtId="0" fontId="53" fillId="2" borderId="22" xfId="0" applyFont="1" applyFill="1" applyBorder="1" applyAlignment="1">
      <alignment horizontal="left" vertical="center" wrapText="1" indent="1" readingOrder="1"/>
    </xf>
    <xf numFmtId="0" fontId="53" fillId="2" borderId="23" xfId="0" applyFont="1" applyFill="1" applyBorder="1" applyAlignment="1">
      <alignment horizontal="left" vertical="center" wrapText="1" indent="1" readingOrder="1"/>
    </xf>
    <xf numFmtId="0" fontId="52" fillId="2" borderId="33" xfId="0" applyFont="1" applyFill="1" applyBorder="1" applyAlignment="1">
      <alignment horizontal="right" vertical="center" wrapText="1" indent="1"/>
    </xf>
    <xf numFmtId="0" fontId="53" fillId="2" borderId="40" xfId="0" applyFont="1" applyFill="1" applyBorder="1" applyAlignment="1">
      <alignment horizontal="left" vertical="center" wrapText="1" indent="1" readingOrder="1"/>
    </xf>
    <xf numFmtId="0" fontId="53" fillId="2" borderId="32" xfId="0" applyFont="1" applyFill="1" applyBorder="1" applyAlignment="1">
      <alignment horizontal="left" vertical="center" wrapText="1" indent="1" readingOrder="1"/>
    </xf>
    <xf numFmtId="0" fontId="53" fillId="2" borderId="24" xfId="0" applyFont="1" applyFill="1" applyBorder="1" applyAlignment="1">
      <alignment horizontal="left" vertical="center" wrapText="1" indent="1" readingOrder="1"/>
    </xf>
    <xf numFmtId="0" fontId="53" fillId="2" borderId="25" xfId="0" applyFont="1" applyFill="1" applyBorder="1" applyAlignment="1">
      <alignment horizontal="left" vertical="center" wrapText="1" indent="1" readingOrder="1"/>
    </xf>
    <xf numFmtId="0" fontId="58" fillId="3" borderId="26" xfId="0" applyFont="1" applyFill="1" applyBorder="1" applyAlignment="1">
      <alignment horizontal="center" vertical="center" wrapText="1"/>
    </xf>
    <xf numFmtId="0" fontId="58" fillId="3" borderId="27" xfId="0" applyFont="1" applyFill="1" applyBorder="1" applyAlignment="1">
      <alignment horizontal="center" vertical="center" wrapText="1"/>
    </xf>
    <xf numFmtId="0" fontId="58" fillId="3" borderId="29" xfId="0" applyFont="1" applyFill="1" applyBorder="1" applyAlignment="1">
      <alignment horizontal="center" vertical="center" wrapText="1"/>
    </xf>
    <xf numFmtId="0" fontId="58" fillId="3" borderId="30" xfId="0" applyFont="1" applyFill="1" applyBorder="1" applyAlignment="1">
      <alignment horizontal="center" vertical="center" wrapText="1"/>
    </xf>
    <xf numFmtId="0" fontId="56" fillId="0" borderId="1" xfId="0" applyFont="1" applyBorder="1" applyAlignment="1">
      <alignment horizontal="center" vertical="center" wrapText="1"/>
    </xf>
    <xf numFmtId="0" fontId="56" fillId="3" borderId="10" xfId="0" applyFont="1" applyFill="1" applyBorder="1" applyAlignment="1">
      <alignment horizontal="center" vertical="center" wrapText="1"/>
    </xf>
    <xf numFmtId="0" fontId="67" fillId="2" borderId="41" xfId="0" applyFont="1" applyFill="1" applyBorder="1" applyAlignment="1">
      <alignment horizontal="right" vertical="center" wrapText="1"/>
    </xf>
    <xf numFmtId="0" fontId="67" fillId="2" borderId="42" xfId="0" applyFont="1" applyFill="1" applyBorder="1" applyAlignment="1">
      <alignment horizontal="right" vertical="center"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21" fillId="3" borderId="7" xfId="0" applyFont="1" applyFill="1" applyBorder="1" applyAlignment="1">
      <alignment horizontal="center" vertical="center"/>
    </xf>
    <xf numFmtId="0" fontId="21" fillId="3" borderId="9" xfId="0" applyFont="1" applyFill="1" applyBorder="1" applyAlignment="1">
      <alignment horizontal="center" vertical="center"/>
    </xf>
    <xf numFmtId="0" fontId="52" fillId="3" borderId="7" xfId="0" applyFont="1" applyFill="1" applyBorder="1" applyAlignment="1">
      <alignment horizontal="center" vertical="center"/>
    </xf>
    <xf numFmtId="0" fontId="52" fillId="3" borderId="9" xfId="0" applyFont="1" applyFill="1" applyBorder="1" applyAlignment="1">
      <alignment horizontal="center" vertical="center"/>
    </xf>
    <xf numFmtId="0" fontId="52" fillId="2" borderId="6" xfId="0" applyFont="1" applyFill="1" applyBorder="1" applyAlignment="1">
      <alignment horizontal="right" vertical="center" wrapText="1" indent="1"/>
    </xf>
    <xf numFmtId="0" fontId="52" fillId="2" borderId="4" xfId="0" applyFont="1" applyFill="1" applyBorder="1" applyAlignment="1">
      <alignment horizontal="right" vertical="center" wrapText="1" indent="1"/>
    </xf>
    <xf numFmtId="0" fontId="58"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3" borderId="9" xfId="0" applyFont="1" applyFill="1" applyBorder="1" applyAlignment="1">
      <alignment horizontal="right" vertical="center" wrapText="1" indent="1"/>
    </xf>
    <xf numFmtId="0" fontId="52" fillId="3" borderId="24" xfId="0" applyFont="1" applyFill="1" applyBorder="1" applyAlignment="1">
      <alignment horizontal="right" vertical="center" wrapText="1"/>
    </xf>
    <xf numFmtId="0" fontId="52" fillId="3" borderId="38" xfId="0" applyFont="1" applyFill="1" applyBorder="1" applyAlignment="1">
      <alignment horizontal="right" vertical="center" wrapText="1"/>
    </xf>
    <xf numFmtId="0" fontId="67" fillId="2" borderId="43" xfId="0" applyFont="1" applyFill="1" applyBorder="1" applyAlignment="1">
      <alignment horizontal="right" vertical="center" wrapText="1"/>
    </xf>
    <xf numFmtId="0" fontId="67" fillId="2" borderId="25" xfId="0" applyFont="1" applyFill="1" applyBorder="1" applyAlignment="1">
      <alignment horizontal="right" vertical="center" wrapText="1"/>
    </xf>
    <xf numFmtId="0" fontId="67" fillId="2" borderId="44" xfId="0" applyFont="1" applyFill="1" applyBorder="1" applyAlignment="1">
      <alignment horizontal="right" vertical="center" wrapText="1"/>
    </xf>
    <xf numFmtId="0" fontId="67" fillId="3" borderId="43" xfId="0" applyFont="1" applyFill="1" applyBorder="1" applyAlignment="1">
      <alignment horizontal="right" vertical="center" wrapText="1"/>
    </xf>
    <xf numFmtId="0" fontId="52" fillId="3" borderId="37" xfId="0" applyFont="1" applyFill="1" applyBorder="1" applyAlignment="1">
      <alignment horizontal="center" vertical="center" wrapText="1"/>
    </xf>
    <xf numFmtId="0" fontId="52" fillId="3" borderId="39" xfId="0" applyFont="1" applyFill="1" applyBorder="1" applyAlignment="1">
      <alignment horizontal="center" wrapText="1"/>
    </xf>
    <xf numFmtId="0" fontId="52" fillId="3" borderId="31" xfId="0" applyFont="1" applyFill="1" applyBorder="1" applyAlignment="1">
      <alignment horizontal="center" wrapText="1"/>
    </xf>
    <xf numFmtId="0" fontId="52" fillId="3" borderId="7" xfId="0" applyFont="1" applyFill="1" applyBorder="1" applyAlignment="1">
      <alignment horizontal="center" vertical="center" wrapText="1" readingOrder="1"/>
    </xf>
    <xf numFmtId="0" fontId="52" fillId="3" borderId="9" xfId="0" applyFont="1" applyFill="1" applyBorder="1" applyAlignment="1">
      <alignment horizontal="center" vertical="center" wrapText="1" readingOrder="1"/>
    </xf>
    <xf numFmtId="0" fontId="52" fillId="2" borderId="5" xfId="0" applyFont="1" applyFill="1" applyBorder="1" applyAlignment="1">
      <alignment horizontal="right" vertical="center" wrapText="1" indent="1"/>
    </xf>
    <xf numFmtId="0" fontId="23" fillId="0" borderId="0" xfId="0" applyFont="1" applyBorder="1" applyAlignment="1">
      <alignment horizontal="right" vertical="center" wrapText="1" readingOrder="2"/>
    </xf>
    <xf numFmtId="0" fontId="33" fillId="0" borderId="0" xfId="0" applyFont="1" applyBorder="1" applyAlignment="1">
      <alignment horizontal="left" vertical="center" wrapText="1"/>
    </xf>
    <xf numFmtId="0" fontId="58" fillId="3" borderId="7" xfId="0" applyFont="1" applyFill="1" applyBorder="1" applyAlignment="1">
      <alignment horizontal="center" vertical="center"/>
    </xf>
    <xf numFmtId="0" fontId="58" fillId="3" borderId="9" xfId="0" applyFont="1" applyFill="1" applyBorder="1" applyAlignment="1">
      <alignment horizontal="center" vertical="center"/>
    </xf>
    <xf numFmtId="0" fontId="58" fillId="3" borderId="37" xfId="0" applyFont="1" applyFill="1" applyBorder="1" applyAlignment="1">
      <alignment horizontal="center" vertical="center" wrapText="1"/>
    </xf>
    <xf numFmtId="0" fontId="23" fillId="2" borderId="0" xfId="0" applyFont="1" applyFill="1" applyBorder="1" applyAlignment="1">
      <alignment horizontal="right" vertical="center" wrapText="1" readingOrder="2"/>
    </xf>
    <xf numFmtId="0" fontId="24" fillId="2" borderId="0" xfId="0" applyFont="1" applyFill="1" applyBorder="1" applyAlignment="1">
      <alignment horizontal="left" vertical="center" wrapText="1"/>
    </xf>
    <xf numFmtId="0" fontId="52" fillId="3" borderId="3" xfId="0" applyFont="1" applyFill="1" applyBorder="1" applyAlignment="1">
      <alignment horizontal="right" vertical="center" wrapText="1" indent="1"/>
    </xf>
    <xf numFmtId="0" fontId="52" fillId="0" borderId="39"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3" borderId="8" xfId="0" applyFont="1" applyFill="1" applyBorder="1" applyAlignment="1">
      <alignment horizontal="right" vertical="center" wrapText="1" indent="1"/>
    </xf>
    <xf numFmtId="0" fontId="58" fillId="2" borderId="4" xfId="0" applyFont="1" applyFill="1" applyBorder="1" applyAlignment="1">
      <alignment horizontal="right" vertical="center" wrapText="1" indent="1"/>
    </xf>
    <xf numFmtId="0" fontId="58" fillId="3" borderId="4" xfId="0" applyFont="1" applyFill="1" applyBorder="1" applyAlignment="1">
      <alignment horizontal="right" vertical="center" wrapText="1" indent="1"/>
    </xf>
    <xf numFmtId="0" fontId="58" fillId="2" borderId="3" xfId="0" applyFont="1" applyFill="1" applyBorder="1" applyAlignment="1">
      <alignment horizontal="right" vertical="center" wrapText="1" indent="1"/>
    </xf>
    <xf numFmtId="0" fontId="23" fillId="2" borderId="2" xfId="0" applyFont="1" applyFill="1" applyBorder="1" applyAlignment="1">
      <alignment horizontal="right" vertical="center" wrapText="1" readingOrder="2"/>
    </xf>
    <xf numFmtId="0" fontId="58" fillId="0" borderId="1" xfId="0" applyFont="1" applyBorder="1" applyAlignment="1">
      <alignment horizontal="left" vertical="center" wrapText="1"/>
    </xf>
    <xf numFmtId="0" fontId="56" fillId="0" borderId="1" xfId="0" applyFont="1" applyBorder="1" applyAlignment="1">
      <alignment horizontal="left" vertical="center" wrapText="1" indent="22"/>
    </xf>
    <xf numFmtId="0" fontId="58" fillId="0" borderId="0" xfId="0" applyFont="1" applyAlignment="1">
      <alignment horizontal="right" vertical="center" wrapText="1"/>
    </xf>
    <xf numFmtId="0" fontId="33" fillId="0" borderId="0" xfId="0" applyFont="1" applyAlignment="1">
      <alignment horizontal="center" vertical="center" wrapText="1" readingOrder="1"/>
    </xf>
    <xf numFmtId="0" fontId="47" fillId="0" borderId="0" xfId="0" applyFont="1" applyAlignment="1">
      <alignment horizontal="center" vertical="center" wrapText="1"/>
    </xf>
    <xf numFmtId="0" fontId="58" fillId="2" borderId="5" xfId="0" applyFont="1" applyFill="1" applyBorder="1" applyAlignment="1">
      <alignment horizontal="right" vertical="center" wrapText="1" indent="1"/>
    </xf>
    <xf numFmtId="0" fontId="58" fillId="3" borderId="7" xfId="0" applyFont="1" applyFill="1" applyBorder="1" applyAlignment="1">
      <alignment horizontal="center" vertical="center" wrapText="1" readingOrder="1"/>
    </xf>
    <xf numFmtId="0" fontId="58" fillId="3" borderId="9" xfId="0" applyFont="1" applyFill="1" applyBorder="1" applyAlignment="1">
      <alignment horizontal="center" vertical="center" wrapText="1" readingOrder="1"/>
    </xf>
    <xf numFmtId="0" fontId="58" fillId="3" borderId="39" xfId="0" applyFont="1" applyFill="1" applyBorder="1" applyAlignment="1">
      <alignment horizontal="center" wrapText="1"/>
    </xf>
    <xf numFmtId="0" fontId="58" fillId="3" borderId="31" xfId="0" applyFont="1" applyFill="1" applyBorder="1" applyAlignment="1">
      <alignment horizontal="center" wrapText="1"/>
    </xf>
    <xf numFmtId="0" fontId="52" fillId="2" borderId="22" xfId="0" applyFont="1" applyFill="1" applyBorder="1" applyAlignment="1">
      <alignment horizontal="right" vertical="center" wrapText="1"/>
    </xf>
    <xf numFmtId="0" fontId="52" fillId="2" borderId="23" xfId="0" applyFont="1" applyFill="1" applyBorder="1" applyAlignment="1">
      <alignment horizontal="right" vertical="center" wrapText="1"/>
    </xf>
    <xf numFmtId="0" fontId="52" fillId="3" borderId="25" xfId="0" applyFont="1" applyFill="1" applyBorder="1" applyAlignment="1">
      <alignment horizontal="right" vertical="center" wrapText="1"/>
    </xf>
    <xf numFmtId="0" fontId="52" fillId="0" borderId="0" xfId="0" applyFont="1" applyAlignment="1">
      <alignment horizontal="center" vertical="center" wrapText="1"/>
    </xf>
    <xf numFmtId="0" fontId="52" fillId="0" borderId="0" xfId="0" applyFont="1" applyAlignment="1">
      <alignment horizontal="right" vertical="center" wrapText="1"/>
    </xf>
    <xf numFmtId="0" fontId="52" fillId="2" borderId="41" xfId="0" applyFont="1" applyFill="1" applyBorder="1" applyAlignment="1">
      <alignment horizontal="right" vertical="center" wrapText="1"/>
    </xf>
    <xf numFmtId="0" fontId="52" fillId="2" borderId="42" xfId="0" applyFont="1" applyFill="1" applyBorder="1" applyAlignment="1">
      <alignment horizontal="right" vertical="center" wrapText="1"/>
    </xf>
    <xf numFmtId="0" fontId="52" fillId="3" borderId="22" xfId="0" applyFont="1" applyFill="1" applyBorder="1" applyAlignment="1">
      <alignment horizontal="right" vertical="center" wrapText="1"/>
    </xf>
    <xf numFmtId="0" fontId="52" fillId="3" borderId="23" xfId="0" applyFont="1" applyFill="1" applyBorder="1" applyAlignment="1">
      <alignment horizontal="right" vertical="center" wrapText="1"/>
    </xf>
    <xf numFmtId="0" fontId="52" fillId="2" borderId="26" xfId="0" applyFont="1" applyFill="1" applyBorder="1" applyAlignment="1">
      <alignment horizontal="right" vertical="center" wrapText="1"/>
    </xf>
    <xf numFmtId="0" fontId="52" fillId="2" borderId="27" xfId="0" applyFont="1" applyFill="1" applyBorder="1" applyAlignment="1">
      <alignment horizontal="right" vertical="center" wrapText="1"/>
    </xf>
    <xf numFmtId="0" fontId="52" fillId="3" borderId="33" xfId="0" applyFont="1" applyFill="1" applyBorder="1" applyAlignment="1">
      <alignment horizontal="right" vertical="center" wrapText="1" indent="1"/>
    </xf>
    <xf numFmtId="0" fontId="62" fillId="0" borderId="0" xfId="0" applyFont="1" applyAlignment="1">
      <alignment vertical="center" wrapText="1"/>
    </xf>
    <xf numFmtId="0" fontId="56" fillId="0" borderId="1" xfId="0" applyFont="1" applyBorder="1" applyAlignment="1">
      <alignment horizontal="left" vertical="center" wrapText="1" indent="27"/>
    </xf>
    <xf numFmtId="0" fontId="69" fillId="0" borderId="0" xfId="0" applyFont="1" applyAlignment="1">
      <alignment horizontal="center" vertical="center" wrapText="1" readingOrder="1"/>
    </xf>
    <xf numFmtId="0" fontId="62" fillId="3" borderId="17" xfId="0" applyFont="1" applyFill="1" applyBorder="1" applyAlignment="1">
      <alignment horizontal="center" vertical="center" wrapText="1"/>
    </xf>
    <xf numFmtId="0" fontId="69" fillId="3" borderId="10" xfId="0" applyFont="1" applyFill="1" applyBorder="1" applyAlignment="1">
      <alignment horizontal="center" vertical="center" wrapText="1"/>
    </xf>
    <xf numFmtId="0" fontId="62" fillId="3" borderId="7" xfId="0" applyFont="1" applyFill="1" applyBorder="1" applyAlignment="1">
      <alignment horizontal="center" vertical="center"/>
    </xf>
    <xf numFmtId="0" fontId="62" fillId="3" borderId="9" xfId="0" applyFont="1" applyFill="1" applyBorder="1" applyAlignment="1">
      <alignment horizontal="center" vertical="center"/>
    </xf>
    <xf numFmtId="0" fontId="62" fillId="3" borderId="7"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69" fillId="3" borderId="7" xfId="0" applyFont="1" applyFill="1" applyBorder="1" applyAlignment="1">
      <alignment horizontal="center" vertical="center"/>
    </xf>
    <xf numFmtId="0" fontId="69" fillId="3" borderId="9" xfId="0" applyFont="1" applyFill="1" applyBorder="1" applyAlignment="1">
      <alignment horizontal="center" vertical="center"/>
    </xf>
    <xf numFmtId="0" fontId="69" fillId="3" borderId="7" xfId="0" applyFont="1" applyFill="1" applyBorder="1" applyAlignment="1">
      <alignment horizontal="center" vertical="center" wrapText="1"/>
    </xf>
    <xf numFmtId="0" fontId="69" fillId="3" borderId="9" xfId="0" applyFont="1" applyFill="1" applyBorder="1" applyAlignment="1">
      <alignment horizontal="center" vertical="center" wrapText="1"/>
    </xf>
    <xf numFmtId="0" fontId="23" fillId="0" borderId="2" xfId="0" applyFont="1" applyBorder="1" applyAlignment="1">
      <alignment horizontal="right" vertical="center" wrapText="1" readingOrder="2"/>
    </xf>
    <xf numFmtId="0" fontId="52" fillId="2" borderId="22" xfId="0" applyFont="1" applyFill="1" applyBorder="1" applyAlignment="1">
      <alignment horizontal="right" vertical="center" wrapText="1" indent="1"/>
    </xf>
    <xf numFmtId="0" fontId="52" fillId="2" borderId="23" xfId="0" applyFont="1" applyFill="1" applyBorder="1" applyAlignment="1">
      <alignment horizontal="right" vertical="center" wrapText="1" indent="1"/>
    </xf>
    <xf numFmtId="0" fontId="52" fillId="3" borderId="24" xfId="0" applyFont="1" applyFill="1" applyBorder="1" applyAlignment="1">
      <alignment horizontal="right" vertical="center" wrapText="1" indent="1"/>
    </xf>
    <xf numFmtId="0" fontId="52" fillId="3" borderId="25" xfId="0" applyFont="1" applyFill="1" applyBorder="1" applyAlignment="1">
      <alignment horizontal="right" vertical="center" wrapText="1" indent="1"/>
    </xf>
    <xf numFmtId="0" fontId="52" fillId="2" borderId="24" xfId="0" applyFont="1" applyFill="1" applyBorder="1" applyAlignment="1">
      <alignment horizontal="right" vertical="center" wrapText="1" indent="1"/>
    </xf>
    <xf numFmtId="0" fontId="52" fillId="2" borderId="25" xfId="0" applyFont="1" applyFill="1" applyBorder="1" applyAlignment="1">
      <alignment horizontal="right" vertical="center" wrapText="1" indent="1"/>
    </xf>
    <xf numFmtId="0" fontId="58" fillId="3" borderId="31" xfId="0" applyFont="1" applyFill="1" applyBorder="1" applyAlignment="1">
      <alignment horizontal="center" vertical="center" wrapText="1"/>
    </xf>
    <xf numFmtId="0" fontId="52" fillId="3" borderId="39" xfId="0" applyFont="1" applyFill="1" applyBorder="1" applyAlignment="1">
      <alignment horizontal="center" vertical="center" wrapText="1"/>
    </xf>
    <xf numFmtId="0" fontId="52" fillId="3" borderId="31" xfId="0" applyFont="1" applyFill="1" applyBorder="1" applyAlignment="1">
      <alignment horizontal="center" vertical="center" wrapText="1"/>
    </xf>
    <xf numFmtId="0" fontId="52" fillId="2" borderId="40" xfId="0" applyFont="1" applyFill="1" applyBorder="1" applyAlignment="1">
      <alignment horizontal="right" vertical="center" wrapText="1" indent="1"/>
    </xf>
    <xf numFmtId="0" fontId="52" fillId="2" borderId="32" xfId="0" applyFont="1" applyFill="1" applyBorder="1" applyAlignment="1">
      <alignment horizontal="right" vertical="center" wrapText="1" indent="1"/>
    </xf>
    <xf numFmtId="0" fontId="33" fillId="2" borderId="0" xfId="0" applyFont="1" applyFill="1" applyBorder="1" applyAlignment="1">
      <alignment horizontal="left" vertical="center" wrapText="1"/>
    </xf>
    <xf numFmtId="0" fontId="52" fillId="3" borderId="46" xfId="0" applyFont="1" applyFill="1" applyBorder="1" applyAlignment="1">
      <alignment horizontal="right" vertical="center" wrapText="1"/>
    </xf>
    <xf numFmtId="0" fontId="52" fillId="3" borderId="45" xfId="0" applyFont="1" applyFill="1" applyBorder="1" applyAlignment="1">
      <alignment horizontal="right" vertical="center" wrapText="1"/>
    </xf>
    <xf numFmtId="0" fontId="67" fillId="3" borderId="43" xfId="0" applyFont="1" applyFill="1" applyBorder="1" applyAlignment="1">
      <alignment horizontal="right" vertical="center" wrapText="1" indent="1"/>
    </xf>
    <xf numFmtId="0" fontId="67" fillId="3" borderId="25" xfId="0" applyFont="1" applyFill="1" applyBorder="1" applyAlignment="1">
      <alignment horizontal="right" vertical="center" wrapText="1" indent="1"/>
    </xf>
    <xf numFmtId="0" fontId="67" fillId="2" borderId="43" xfId="0" applyFont="1" applyFill="1" applyBorder="1" applyAlignment="1">
      <alignment horizontal="right" vertical="center" wrapText="1" indent="1"/>
    </xf>
    <xf numFmtId="0" fontId="67" fillId="2" borderId="25" xfId="0" applyFont="1" applyFill="1" applyBorder="1" applyAlignment="1">
      <alignment horizontal="right" vertical="center" wrapText="1" indent="1"/>
    </xf>
    <xf numFmtId="0" fontId="67" fillId="2" borderId="44" xfId="0" applyFont="1" applyFill="1" applyBorder="1" applyAlignment="1">
      <alignment horizontal="right" vertical="center" wrapText="1" indent="1"/>
    </xf>
    <xf numFmtId="0" fontId="67" fillId="2" borderId="23" xfId="0" applyFont="1" applyFill="1" applyBorder="1" applyAlignment="1">
      <alignment horizontal="right" vertical="center" wrapText="1" indent="1"/>
    </xf>
    <xf numFmtId="0" fontId="67" fillId="2" borderId="48" xfId="0" applyFont="1" applyFill="1" applyBorder="1" applyAlignment="1">
      <alignment horizontal="right" vertical="center" wrapText="1" indent="1"/>
    </xf>
    <xf numFmtId="0" fontId="67" fillId="2" borderId="47" xfId="0" applyFont="1" applyFill="1" applyBorder="1" applyAlignment="1">
      <alignment horizontal="right" vertical="center" wrapText="1" indent="1"/>
    </xf>
    <xf numFmtId="0" fontId="67" fillId="2" borderId="5" xfId="0" applyFont="1" applyFill="1" applyBorder="1" applyAlignment="1">
      <alignment horizontal="right" vertical="center" wrapText="1"/>
    </xf>
    <xf numFmtId="0" fontId="67" fillId="3" borderId="22" xfId="0" applyFont="1" applyFill="1" applyBorder="1" applyAlignment="1">
      <alignment horizontal="right" vertical="center" wrapText="1"/>
    </xf>
    <xf numFmtId="0" fontId="67" fillId="3" borderId="23" xfId="0" applyFont="1" applyFill="1" applyBorder="1" applyAlignment="1">
      <alignment horizontal="right" vertical="center" wrapText="1"/>
    </xf>
    <xf numFmtId="0" fontId="52" fillId="2" borderId="3" xfId="0" applyFont="1" applyFill="1" applyBorder="1" applyAlignment="1">
      <alignment horizontal="right" vertical="center" wrapText="1"/>
    </xf>
    <xf numFmtId="0" fontId="52" fillId="2" borderId="24" xfId="0" applyFont="1" applyFill="1" applyBorder="1" applyAlignment="1">
      <alignment horizontal="right" vertical="center" wrapText="1"/>
    </xf>
    <xf numFmtId="0" fontId="52" fillId="2" borderId="25" xfId="0" applyFont="1" applyFill="1" applyBorder="1" applyAlignment="1">
      <alignment horizontal="right" vertical="center" wrapText="1"/>
    </xf>
    <xf numFmtId="0" fontId="58" fillId="0" borderId="9" xfId="0" applyFont="1" applyFill="1" applyBorder="1" applyAlignment="1">
      <alignment horizontal="center" vertical="center" wrapText="1"/>
    </xf>
    <xf numFmtId="0" fontId="52" fillId="3" borderId="40" xfId="0" applyFont="1" applyFill="1" applyBorder="1" applyAlignment="1">
      <alignment horizontal="right" vertical="center" wrapText="1"/>
    </xf>
    <xf numFmtId="0" fontId="52" fillId="3" borderId="32" xfId="0" applyFont="1" applyFill="1" applyBorder="1" applyAlignment="1">
      <alignment horizontal="right" vertical="center" wrapText="1"/>
    </xf>
    <xf numFmtId="0" fontId="67" fillId="2" borderId="3" xfId="0" applyFont="1" applyFill="1" applyBorder="1" applyAlignment="1">
      <alignment horizontal="right" vertical="center" wrapText="1"/>
    </xf>
    <xf numFmtId="0" fontId="52" fillId="0" borderId="2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3" borderId="4" xfId="0" applyFont="1" applyFill="1" applyBorder="1" applyAlignment="1">
      <alignment horizontal="right" vertical="center" wrapText="1"/>
    </xf>
    <xf numFmtId="0" fontId="52" fillId="2" borderId="4" xfId="0" applyFont="1" applyFill="1" applyBorder="1" applyAlignment="1">
      <alignment horizontal="right" vertical="center" wrapText="1"/>
    </xf>
    <xf numFmtId="0" fontId="52" fillId="3" borderId="33" xfId="0" applyFont="1" applyFill="1" applyBorder="1" applyAlignment="1">
      <alignment horizontal="right" vertical="center" wrapText="1"/>
    </xf>
  </cellXfs>
  <cellStyles count="17">
    <cellStyle name="Hyperlink" xfId="1" builtinId="8"/>
    <cellStyle name="Normal" xfId="0" builtinId="0"/>
    <cellStyle name="Normal 10" xfId="16" xr:uid="{00000000-0005-0000-0000-000002000000}"/>
    <cellStyle name="Normal 2" xfId="2" xr:uid="{00000000-0005-0000-0000-000003000000}"/>
    <cellStyle name="Normal 2 2" xfId="3" xr:uid="{00000000-0005-0000-0000-000004000000}"/>
    <cellStyle name="Normal 2 3" xfId="4" xr:uid="{00000000-0005-0000-0000-000005000000}"/>
    <cellStyle name="Normal 2_نشره التجاره الداخليه 21" xfId="5" xr:uid="{00000000-0005-0000-0000-000006000000}"/>
    <cellStyle name="Normal 3" xfId="6" xr:uid="{00000000-0005-0000-0000-000007000000}"/>
    <cellStyle name="Normal 3 2" xfId="7" xr:uid="{00000000-0005-0000-0000-000008000000}"/>
    <cellStyle name="Normal 3 3" xfId="8" xr:uid="{00000000-0005-0000-0000-000009000000}"/>
    <cellStyle name="Normal 4" xfId="9" xr:uid="{00000000-0005-0000-0000-00000A000000}"/>
    <cellStyle name="Normal 4 2"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wmf"/></Relationships>
</file>

<file path=xl/drawings/_rels/drawing2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7.png"/></Relationships>
</file>

<file path=xl/drawings/_rels/drawing25.xml.rels><?xml version="1.0" encoding="UTF-8" standalone="yes"?>
<Relationships xmlns="http://schemas.openxmlformats.org/package/2006/relationships"><Relationship Id="rId1" Type="http://schemas.openxmlformats.org/officeDocument/2006/relationships/image" Target="../media/image8.png"/></Relationships>
</file>

<file path=xl/drawings/_rels/drawing26.xml.rels><?xml version="1.0" encoding="UTF-8" standalone="yes"?>
<Relationships xmlns="http://schemas.openxmlformats.org/package/2006/relationships"><Relationship Id="rId1" Type="http://schemas.openxmlformats.org/officeDocument/2006/relationships/image" Target="../media/image8.png"/></Relationships>
</file>

<file path=xl/drawings/_rels/drawing2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30.xml.rels><?xml version="1.0" encoding="UTF-8" standalone="yes"?>
<Relationships xmlns="http://schemas.openxmlformats.org/package/2006/relationships"><Relationship Id="rId1" Type="http://schemas.openxmlformats.org/officeDocument/2006/relationships/image" Target="../media/image8.png"/></Relationships>
</file>

<file path=xl/drawings/_rels/drawing31.xml.rels><?xml version="1.0" encoding="UTF-8" standalone="yes"?>
<Relationships xmlns="http://schemas.openxmlformats.org/package/2006/relationships"><Relationship Id="rId1" Type="http://schemas.openxmlformats.org/officeDocument/2006/relationships/image" Target="../media/image8.png"/></Relationships>
</file>

<file path=xl/drawings/_rels/drawing3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3.xml.rels><?xml version="1.0" encoding="UTF-8" standalone="yes"?>
<Relationships xmlns="http://schemas.openxmlformats.org/package/2006/relationships"><Relationship Id="rId1" Type="http://schemas.openxmlformats.org/officeDocument/2006/relationships/image" Target="../media/image8.png"/></Relationships>
</file>

<file path=xl/drawings/_rels/drawing34.xml.rels><?xml version="1.0" encoding="UTF-8" standalone="yes"?>
<Relationships xmlns="http://schemas.openxmlformats.org/package/2006/relationships"><Relationship Id="rId1" Type="http://schemas.openxmlformats.org/officeDocument/2006/relationships/image" Target="../media/image8.png"/></Relationships>
</file>

<file path=xl/drawings/_rels/drawing35.xml.rels><?xml version="1.0" encoding="UTF-8" standalone="yes"?>
<Relationships xmlns="http://schemas.openxmlformats.org/package/2006/relationships"><Relationship Id="rId1" Type="http://schemas.openxmlformats.org/officeDocument/2006/relationships/image" Target="../media/image8.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7.png"/></Relationships>
</file>

<file path=xl/drawings/_rels/drawing37.xml.rels><?xml version="1.0" encoding="UTF-8" standalone="yes"?>
<Relationships xmlns="http://schemas.openxmlformats.org/package/2006/relationships"><Relationship Id="rId1" Type="http://schemas.openxmlformats.org/officeDocument/2006/relationships/image" Target="../media/image8.png"/></Relationships>
</file>

<file path=xl/drawings/_rels/drawing38.xml.rels><?xml version="1.0" encoding="UTF-8" standalone="yes"?>
<Relationships xmlns="http://schemas.openxmlformats.org/package/2006/relationships"><Relationship Id="rId1" Type="http://schemas.openxmlformats.org/officeDocument/2006/relationships/image" Target="../media/image8.png"/></Relationships>
</file>

<file path=xl/drawings/_rels/drawing3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40.xml.rels><?xml version="1.0" encoding="UTF-8" standalone="yes"?>
<Relationships xmlns="http://schemas.openxmlformats.org/package/2006/relationships"><Relationship Id="rId1" Type="http://schemas.openxmlformats.org/officeDocument/2006/relationships/image" Target="../media/image8.png"/></Relationships>
</file>

<file path=xl/drawings/_rels/drawing41.xml.rels><?xml version="1.0" encoding="UTF-8" standalone="yes"?>
<Relationships xmlns="http://schemas.openxmlformats.org/package/2006/relationships"><Relationship Id="rId1" Type="http://schemas.openxmlformats.org/officeDocument/2006/relationships/image" Target="../media/image8.png"/></Relationships>
</file>

<file path=xl/drawings/_rels/drawing42.xml.rels><?xml version="1.0" encoding="UTF-8" standalone="yes"?>
<Relationships xmlns="http://schemas.openxmlformats.org/package/2006/relationships"><Relationship Id="rId1" Type="http://schemas.openxmlformats.org/officeDocument/2006/relationships/image" Target="../media/image8.png"/></Relationships>
</file>

<file path=xl/drawings/_rels/drawing4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1" Type="http://schemas.openxmlformats.org/officeDocument/2006/relationships/image" Target="../media/image8.png"/></Relationships>
</file>

<file path=xl/drawings/_rels/drawing45.xml.rels><?xml version="1.0" encoding="UTF-8" standalone="yes"?>
<Relationships xmlns="http://schemas.openxmlformats.org/package/2006/relationships"><Relationship Id="rId1" Type="http://schemas.openxmlformats.org/officeDocument/2006/relationships/image" Target="../media/image8.png"/></Relationships>
</file>

<file path=xl/drawings/_rels/drawing46.xml.rels><?xml version="1.0" encoding="UTF-8" standalone="yes"?>
<Relationships xmlns="http://schemas.openxmlformats.org/package/2006/relationships"><Relationship Id="rId1" Type="http://schemas.openxmlformats.org/officeDocument/2006/relationships/image" Target="../media/image8.png"/></Relationships>
</file>

<file path=xl/drawings/_rels/drawing47.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16</xdr:col>
      <xdr:colOff>0</xdr:colOff>
      <xdr:row>41</xdr:row>
      <xdr:rowOff>158750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9753600" cy="7921625"/>
        </a:xfrm>
        <a:prstGeom prst="rect">
          <a:avLst/>
        </a:prstGeom>
      </xdr:spPr>
    </xdr:pic>
    <xdr:clientData/>
  </xdr:twoCellAnchor>
  <xdr:twoCellAnchor editAs="oneCell">
    <xdr:from>
      <xdr:col>14</xdr:col>
      <xdr:colOff>217666</xdr:colOff>
      <xdr:row>0</xdr:row>
      <xdr:rowOff>127000</xdr:rowOff>
    </xdr:from>
    <xdr:to>
      <xdr:col>15</xdr:col>
      <xdr:colOff>533261</xdr:colOff>
      <xdr:row>5</xdr:row>
      <xdr:rowOff>80407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52066" y="127000"/>
          <a:ext cx="925195" cy="905907"/>
        </a:xfrm>
        <a:prstGeom prst="rect">
          <a:avLst/>
        </a:prstGeom>
      </xdr:spPr>
    </xdr:pic>
    <xdr:clientData/>
  </xdr:twoCellAnchor>
  <xdr:twoCellAnchor>
    <xdr:from>
      <xdr:col>0</xdr:col>
      <xdr:colOff>0</xdr:colOff>
      <xdr:row>1</xdr:row>
      <xdr:rowOff>83087</xdr:rowOff>
    </xdr:from>
    <xdr:to>
      <xdr:col>14</xdr:col>
      <xdr:colOff>131074</xdr:colOff>
      <xdr:row>4</xdr:row>
      <xdr:rowOff>187862</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0" y="273587"/>
          <a:ext cx="8665474" cy="676275"/>
        </a:xfrm>
        <a:prstGeom prst="rect">
          <a:avLst/>
        </a:prstGeom>
        <a:noFill/>
        <a:ln w="76200" cmpd="thickThin">
          <a:noFill/>
          <a:miter lim="800000"/>
          <a:headEnd/>
          <a:tailEnd/>
        </a:ln>
        <a:extLst/>
      </xdr:spPr>
      <xdr:txBody>
        <a:bodyPr rot="0" vert="horz" wrap="square" lIns="137160" tIns="91440" rIns="137160" bIns="91440" anchor="ctr" anchorCtr="0" upright="1">
          <a:spAutoFit/>
        </a:bodyPr>
        <a:lstStyle/>
        <a:p>
          <a:pPr rtl="1"/>
          <a:r>
            <a:rPr lang="ar-QA" sz="1800">
              <a:effectLst/>
              <a:latin typeface="+mn-lt"/>
              <a:ea typeface="+mn-ea"/>
              <a:cs typeface="Sultan bold" pitchFamily="2" charset="-78"/>
            </a:rPr>
            <a:t>جهــــــاز التخطيــــط والإحصـــــاء</a:t>
          </a:r>
          <a:endParaRPr lang="en-US" sz="1800">
            <a:effectLst/>
            <a:latin typeface="+mn-lt"/>
            <a:ea typeface="+mn-ea"/>
            <a:cs typeface="Sultan bold" pitchFamily="2" charset="-78"/>
          </a:endParaRPr>
        </a:p>
        <a:p>
          <a:pPr algn="r"/>
          <a:r>
            <a:rPr lang="en-US" sz="1200" b="1">
              <a:effectLst/>
              <a:latin typeface="Arial" panose="020B0604020202020204" pitchFamily="34" charset="0"/>
              <a:ea typeface="+mn-ea"/>
              <a:cs typeface="Arial" panose="020B0604020202020204" pitchFamily="34" charset="0"/>
            </a:rPr>
            <a:t>Planning and Statistics Authority</a:t>
          </a:r>
          <a:endParaRPr lang="en-US" sz="1200">
            <a:effectLst/>
            <a:latin typeface="Arial" panose="020B0604020202020204" pitchFamily="34" charset="0"/>
            <a:ea typeface="Calibri"/>
            <a:cs typeface="Arial" panose="020B0604020202020204" pitchFamily="34" charset="0"/>
          </a:endParaRPr>
        </a:p>
      </xdr:txBody>
    </xdr:sp>
    <xdr:clientData/>
  </xdr:twoCellAnchor>
  <xdr:twoCellAnchor>
    <xdr:from>
      <xdr:col>0</xdr:col>
      <xdr:colOff>1</xdr:colOff>
      <xdr:row>5</xdr:row>
      <xdr:rowOff>32803</xdr:rowOff>
    </xdr:from>
    <xdr:to>
      <xdr:col>15</xdr:col>
      <xdr:colOff>317500</xdr:colOff>
      <xdr:row>13</xdr:row>
      <xdr:rowOff>155792</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1" y="985303"/>
          <a:ext cx="9461499" cy="1646989"/>
        </a:xfrm>
        <a:prstGeom prst="rect">
          <a:avLst/>
        </a:prstGeom>
        <a:noFill/>
        <a:ln w="76200" cmpd="thickThin">
          <a:noFill/>
          <a:miter lim="800000"/>
          <a:headEnd/>
          <a:tailEnd/>
        </a:ln>
        <a:extLst/>
      </xdr:spPr>
      <xdr:txBody>
        <a:bodyPr rot="0" vert="horz" wrap="square" lIns="137160" tIns="91440" rIns="137160" bIns="91440" anchor="ctr" anchorCtr="0" upright="1">
          <a:spAutoFit/>
        </a:bodyPr>
        <a:lstStyle/>
        <a:p>
          <a:pPr algn="ctr" rtl="1">
            <a:lnSpc>
              <a:spcPct val="115000"/>
            </a:lnSpc>
            <a:spcAft>
              <a:spcPts val="0"/>
            </a:spcAft>
          </a:pPr>
          <a:r>
            <a:rPr lang="ar-QA" sz="3000" b="1">
              <a:effectLst/>
              <a:latin typeface="Cambria"/>
              <a:ea typeface="Times New Roman"/>
              <a:cs typeface="Sultan bold"/>
            </a:rPr>
            <a:t>ال</a:t>
          </a:r>
          <a:r>
            <a:rPr lang="ar-SA" sz="3000" b="1">
              <a:effectLst/>
              <a:latin typeface="Cambria"/>
              <a:ea typeface="Times New Roman"/>
              <a:cs typeface="Sultan bold"/>
            </a:rPr>
            <a:t>نشرة السنوية لإحصاءات الخدمات الاجتماعية والشخصية</a:t>
          </a:r>
          <a:endParaRPr lang="en-US" sz="1100">
            <a:effectLst/>
            <a:latin typeface="Calibri"/>
            <a:ea typeface="Calibri"/>
            <a:cs typeface="Arial"/>
          </a:endParaRPr>
        </a:p>
        <a:p>
          <a:pPr algn="ctr" rtl="0">
            <a:lnSpc>
              <a:spcPct val="115000"/>
            </a:lnSpc>
            <a:spcAft>
              <a:spcPts val="0"/>
            </a:spcAft>
          </a:pPr>
          <a:r>
            <a:rPr lang="en-US" sz="2200">
              <a:effectLst/>
              <a:latin typeface="Bernard MT Condensed"/>
              <a:ea typeface="Times New Roman"/>
              <a:cs typeface="AL-Mohanad Bold"/>
            </a:rPr>
            <a:t>THE ANNUAL BULLETIN OF SOCIAL AND PERSONAL SERVICES STATISTICS</a:t>
          </a:r>
          <a:endParaRPr lang="en-US" sz="1100">
            <a:effectLst/>
            <a:latin typeface="Calibri"/>
            <a:ea typeface="Calibri"/>
            <a:cs typeface="Arial"/>
          </a:endParaRPr>
        </a:p>
        <a:p>
          <a:pPr algn="ctr" rtl="0">
            <a:lnSpc>
              <a:spcPct val="115000"/>
            </a:lnSpc>
            <a:spcAft>
              <a:spcPts val="0"/>
            </a:spcAft>
          </a:pPr>
          <a:r>
            <a:rPr lang="en-US" sz="2200">
              <a:effectLst/>
              <a:latin typeface="Arial Black"/>
              <a:ea typeface="Times New Roman"/>
              <a:cs typeface="AL-Mohanad Bold"/>
            </a:rPr>
            <a:t>2020</a:t>
          </a:r>
          <a:endParaRPr lang="en-US" sz="1100">
            <a:effectLst/>
            <a:latin typeface="Calibri"/>
            <a:ea typeface="Calibri"/>
            <a:cs typeface="Arial"/>
          </a:endParaRPr>
        </a:p>
      </xdr:txBody>
    </xdr:sp>
    <xdr:clientData/>
  </xdr:twoCellAnchor>
  <xdr:twoCellAnchor>
    <xdr:from>
      <xdr:col>0</xdr:col>
      <xdr:colOff>1</xdr:colOff>
      <xdr:row>37</xdr:row>
      <xdr:rowOff>164497</xdr:rowOff>
    </xdr:from>
    <xdr:to>
      <xdr:col>15</xdr:col>
      <xdr:colOff>571501</xdr:colOff>
      <xdr:row>41</xdr:row>
      <xdr:rowOff>118078</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1" y="7212997"/>
          <a:ext cx="9715500" cy="715581"/>
        </a:xfrm>
        <a:prstGeom prst="rect">
          <a:avLst/>
        </a:prstGeom>
        <a:noFill/>
        <a:ln w="76200" cmpd="thickThin">
          <a:noFill/>
          <a:miter lim="800000"/>
          <a:headEnd/>
          <a:tailEnd/>
        </a:ln>
        <a:extLst/>
      </xdr:spPr>
      <xdr:txBody>
        <a:bodyPr rot="0" vert="horz" wrap="square" lIns="137160" tIns="91440" rIns="137160" bIns="91440" anchor="ctr" anchorCtr="0" upright="1">
          <a:spAutoFit/>
        </a:bodyPr>
        <a:lstStyle/>
        <a:p>
          <a:pPr algn="ctr" rtl="1">
            <a:lnSpc>
              <a:spcPct val="115000"/>
            </a:lnSpc>
            <a:spcAft>
              <a:spcPts val="0"/>
            </a:spcAft>
          </a:pPr>
          <a:r>
            <a:rPr lang="ar-SA" sz="1400" b="1">
              <a:effectLst/>
              <a:latin typeface="Cambria"/>
              <a:ea typeface="Times New Roman"/>
              <a:cs typeface="Sultan bold"/>
            </a:rPr>
            <a:t>العدد الثلاثــــون</a:t>
          </a:r>
          <a:endParaRPr lang="en-US" sz="1100">
            <a:effectLst/>
            <a:latin typeface="Calibri"/>
            <a:ea typeface="Calibri"/>
            <a:cs typeface="Arial"/>
          </a:endParaRPr>
        </a:p>
        <a:p>
          <a:pPr algn="ctr" rtl="0">
            <a:lnSpc>
              <a:spcPct val="115000"/>
            </a:lnSpc>
            <a:spcAft>
              <a:spcPts val="0"/>
            </a:spcAft>
          </a:pPr>
          <a:r>
            <a:rPr lang="en-US" sz="1200" b="1">
              <a:effectLst/>
              <a:latin typeface="Arial Black"/>
              <a:ea typeface="Times New Roman"/>
              <a:cs typeface="Arial"/>
            </a:rPr>
            <a:t>30</a:t>
          </a:r>
          <a:r>
            <a:rPr lang="en-US" sz="1200" b="1" baseline="30000">
              <a:effectLst/>
              <a:latin typeface="Arial Black"/>
              <a:ea typeface="Times New Roman"/>
              <a:cs typeface="Arial"/>
            </a:rPr>
            <a:t>th</a:t>
          </a:r>
          <a:r>
            <a:rPr lang="en-US" sz="1200" b="1">
              <a:effectLst/>
              <a:latin typeface="Arial Black"/>
              <a:ea typeface="Times New Roman"/>
              <a:cs typeface="Arial"/>
            </a:rPr>
            <a:t> Issue</a:t>
          </a:r>
          <a:endParaRPr lang="en-US" sz="1100">
            <a:effectLst/>
            <a:latin typeface="Calibri"/>
            <a:ea typeface="Calibri"/>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9526</xdr:colOff>
      <xdr:row>1</xdr:row>
      <xdr:rowOff>5715</xdr:rowOff>
    </xdr:to>
    <xdr:pic>
      <xdr:nvPicPr>
        <xdr:cNvPr id="8089" name="Picture 8" descr="logo">
          <a:extLst>
            <a:ext uri="{FF2B5EF4-FFF2-40B4-BE49-F238E27FC236}">
              <a16:creationId xmlns:a16="http://schemas.microsoft.com/office/drawing/2014/main" id="{00000000-0008-0000-0900-0000991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4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2124432</xdr:colOff>
      <xdr:row>0</xdr:row>
      <xdr:rowOff>76201</xdr:rowOff>
    </xdr:from>
    <xdr:to>
      <xdr:col>9</xdr:col>
      <xdr:colOff>333372</xdr:colOff>
      <xdr:row>4</xdr:row>
      <xdr:rowOff>38101</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87232" y="76201"/>
          <a:ext cx="933090" cy="838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3295650</xdr:colOff>
      <xdr:row>0</xdr:row>
      <xdr:rowOff>9525</xdr:rowOff>
    </xdr:from>
    <xdr:to>
      <xdr:col>9</xdr:col>
      <xdr:colOff>323848</xdr:colOff>
      <xdr:row>3</xdr:row>
      <xdr:rowOff>166120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01450" y="9525"/>
          <a:ext cx="895348" cy="8042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6044" name="Picture 8" descr="logo">
          <a:extLst>
            <a:ext uri="{FF2B5EF4-FFF2-40B4-BE49-F238E27FC236}">
              <a16:creationId xmlns:a16="http://schemas.microsoft.com/office/drawing/2014/main" id="{00000000-0008-0000-0B00-0000DC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xdr:row>
      <xdr:rowOff>66675</xdr:rowOff>
    </xdr:from>
    <xdr:to>
      <xdr:col>0</xdr:col>
      <xdr:colOff>4791075</xdr:colOff>
      <xdr:row>1</xdr:row>
      <xdr:rowOff>2486025</xdr:rowOff>
    </xdr:to>
    <xdr:pic>
      <xdr:nvPicPr>
        <xdr:cNvPr id="46045" name="Picture 1">
          <a:extLst>
            <a:ext uri="{FF2B5EF4-FFF2-40B4-BE49-F238E27FC236}">
              <a16:creationId xmlns:a16="http://schemas.microsoft.com/office/drawing/2014/main" id="{00000000-0008-0000-0B00-0000DDB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6675"/>
          <a:ext cx="467677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2667000</xdr:colOff>
      <xdr:row>0</xdr:row>
      <xdr:rowOff>3810</xdr:rowOff>
    </xdr:from>
    <xdr:to>
      <xdr:col>12</xdr:col>
      <xdr:colOff>377187</xdr:colOff>
      <xdr:row>3</xdr:row>
      <xdr:rowOff>149944</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83340" y="3810"/>
          <a:ext cx="821052" cy="7633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3482339</xdr:colOff>
      <xdr:row>0</xdr:row>
      <xdr:rowOff>15241</xdr:rowOff>
    </xdr:from>
    <xdr:to>
      <xdr:col>9</xdr:col>
      <xdr:colOff>380997</xdr:colOff>
      <xdr:row>3</xdr:row>
      <xdr:rowOff>137160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00459" y="15241"/>
          <a:ext cx="790573" cy="7696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2369819</xdr:colOff>
      <xdr:row>0</xdr:row>
      <xdr:rowOff>0</xdr:rowOff>
    </xdr:from>
    <xdr:to>
      <xdr:col>9</xdr:col>
      <xdr:colOff>382902</xdr:colOff>
      <xdr:row>3</xdr:row>
      <xdr:rowOff>114782</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4939" y="0"/>
          <a:ext cx="733423" cy="73200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2644140</xdr:colOff>
      <xdr:row>0</xdr:row>
      <xdr:rowOff>53340</xdr:rowOff>
    </xdr:from>
    <xdr:to>
      <xdr:col>11</xdr:col>
      <xdr:colOff>323850</xdr:colOff>
      <xdr:row>3</xdr:row>
      <xdr:rowOff>137160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2940" y="53340"/>
          <a:ext cx="781050" cy="7010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2667000</xdr:colOff>
      <xdr:row>0</xdr:row>
      <xdr:rowOff>24765</xdr:rowOff>
    </xdr:from>
    <xdr:to>
      <xdr:col>14</xdr:col>
      <xdr:colOff>377187</xdr:colOff>
      <xdr:row>3</xdr:row>
      <xdr:rowOff>197537</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33220" y="24765"/>
          <a:ext cx="840102" cy="78999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1772006</xdr:colOff>
      <xdr:row>0</xdr:row>
      <xdr:rowOff>142875</xdr:rowOff>
    </xdr:from>
    <xdr:to>
      <xdr:col>12</xdr:col>
      <xdr:colOff>361947</xdr:colOff>
      <xdr:row>4</xdr:row>
      <xdr:rowOff>104775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9856" y="142875"/>
          <a:ext cx="933091" cy="8382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1749945</xdr:colOff>
      <xdr:row>0</xdr:row>
      <xdr:rowOff>47625</xdr:rowOff>
    </xdr:from>
    <xdr:to>
      <xdr:col>12</xdr:col>
      <xdr:colOff>333375</xdr:colOff>
      <xdr:row>4</xdr:row>
      <xdr:rowOff>57150</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7795" y="47625"/>
          <a:ext cx="92658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1638301</xdr:colOff>
      <xdr:row>3</xdr:row>
      <xdr:rowOff>7620</xdr:rowOff>
    </xdr:from>
    <xdr:to>
      <xdr:col>3</xdr:col>
      <xdr:colOff>266701</xdr:colOff>
      <xdr:row>3</xdr:row>
      <xdr:rowOff>2390775</xdr:rowOff>
    </xdr:to>
    <xdr:pic>
      <xdr:nvPicPr>
        <xdr:cNvPr id="83129" name="Picture 1">
          <a:extLst>
            <a:ext uri="{FF2B5EF4-FFF2-40B4-BE49-F238E27FC236}">
              <a16:creationId xmlns:a16="http://schemas.microsoft.com/office/drawing/2014/main" id="{00000000-0008-0000-0100-0000B94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1" y="3036570"/>
          <a:ext cx="5105400" cy="2383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1</xdr:row>
      <xdr:rowOff>66675</xdr:rowOff>
    </xdr:from>
    <xdr:to>
      <xdr:col>3</xdr:col>
      <xdr:colOff>790575</xdr:colOff>
      <xdr:row>1</xdr:row>
      <xdr:rowOff>190500</xdr:rowOff>
    </xdr:to>
    <xdr:pic>
      <xdr:nvPicPr>
        <xdr:cNvPr id="83130" name="Picture 8" descr="logo">
          <a:extLst>
            <a:ext uri="{FF2B5EF4-FFF2-40B4-BE49-F238E27FC236}">
              <a16:creationId xmlns:a16="http://schemas.microsoft.com/office/drawing/2014/main" id="{00000000-0008-0000-0100-0000BA4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914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1143000</xdr:colOff>
      <xdr:row>0</xdr:row>
      <xdr:rowOff>152400</xdr:rowOff>
    </xdr:from>
    <xdr:to>
      <xdr:col>2</xdr:col>
      <xdr:colOff>1550906</xdr:colOff>
      <xdr:row>1</xdr:row>
      <xdr:rowOff>868680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01340" y="152400"/>
          <a:ext cx="3128246" cy="188214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2543174</xdr:colOff>
      <xdr:row>0</xdr:row>
      <xdr:rowOff>57150</xdr:rowOff>
    </xdr:from>
    <xdr:to>
      <xdr:col>12</xdr:col>
      <xdr:colOff>304797</xdr:colOff>
      <xdr:row>3</xdr:row>
      <xdr:rowOff>188076</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3024" y="57150"/>
          <a:ext cx="866773" cy="7786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1851659</xdr:colOff>
      <xdr:row>0</xdr:row>
      <xdr:rowOff>30480</xdr:rowOff>
    </xdr:from>
    <xdr:to>
      <xdr:col>10</xdr:col>
      <xdr:colOff>375282</xdr:colOff>
      <xdr:row>3</xdr:row>
      <xdr:rowOff>194310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93879" y="30480"/>
          <a:ext cx="862963" cy="7810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1859280</xdr:colOff>
      <xdr:row>0</xdr:row>
      <xdr:rowOff>1905</xdr:rowOff>
    </xdr:from>
    <xdr:to>
      <xdr:col>10</xdr:col>
      <xdr:colOff>379092</xdr:colOff>
      <xdr:row>4</xdr:row>
      <xdr:rowOff>49530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0340" y="1905"/>
          <a:ext cx="859152" cy="81724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0</xdr:row>
      <xdr:rowOff>180975</xdr:rowOff>
    </xdr:to>
    <xdr:pic>
      <xdr:nvPicPr>
        <xdr:cNvPr id="18281" name="Picture 8" descr="logo">
          <a:extLst>
            <a:ext uri="{FF2B5EF4-FFF2-40B4-BE49-F238E27FC236}">
              <a16:creationId xmlns:a16="http://schemas.microsoft.com/office/drawing/2014/main" id="{00000000-0008-0000-1600-0000694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2998177</xdr:colOff>
      <xdr:row>0</xdr:row>
      <xdr:rowOff>15387</xdr:rowOff>
    </xdr:from>
    <xdr:to>
      <xdr:col>10</xdr:col>
      <xdr:colOff>2781</xdr:colOff>
      <xdr:row>3</xdr:row>
      <xdr:rowOff>8440</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1357" y="15387"/>
          <a:ext cx="833654" cy="7702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4958" name="Picture 8" descr="logo">
          <a:extLst>
            <a:ext uri="{FF2B5EF4-FFF2-40B4-BE49-F238E27FC236}">
              <a16:creationId xmlns:a16="http://schemas.microsoft.com/office/drawing/2014/main" id="{00000000-0008-0000-1700-00009EA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xdr:row>
      <xdr:rowOff>47625</xdr:rowOff>
    </xdr:from>
    <xdr:to>
      <xdr:col>0</xdr:col>
      <xdr:colOff>4857750</xdr:colOff>
      <xdr:row>1</xdr:row>
      <xdr:rowOff>2724150</xdr:rowOff>
    </xdr:to>
    <xdr:pic>
      <xdr:nvPicPr>
        <xdr:cNvPr id="44959" name="Picture 1">
          <a:extLst>
            <a:ext uri="{FF2B5EF4-FFF2-40B4-BE49-F238E27FC236}">
              <a16:creationId xmlns:a16="http://schemas.microsoft.com/office/drawing/2014/main" id="{00000000-0008-0000-1700-00009FAF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47910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2720340</xdr:colOff>
      <xdr:row>0</xdr:row>
      <xdr:rowOff>15240</xdr:rowOff>
    </xdr:from>
    <xdr:to>
      <xdr:col>12</xdr:col>
      <xdr:colOff>382902</xdr:colOff>
      <xdr:row>3</xdr:row>
      <xdr:rowOff>111941</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6680" y="15240"/>
          <a:ext cx="763902" cy="71392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3390900</xdr:colOff>
      <xdr:row>0</xdr:row>
      <xdr:rowOff>0</xdr:rowOff>
    </xdr:from>
    <xdr:to>
      <xdr:col>9</xdr:col>
      <xdr:colOff>342900</xdr:colOff>
      <xdr:row>3</xdr:row>
      <xdr:rowOff>167090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9525" y="219075"/>
          <a:ext cx="819150" cy="78621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21335" name="Picture 8" descr="logo">
          <a:extLst>
            <a:ext uri="{FF2B5EF4-FFF2-40B4-BE49-F238E27FC236}">
              <a16:creationId xmlns:a16="http://schemas.microsoft.com/office/drawing/2014/main" id="{00000000-0008-0000-1A00-0000575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2255520</xdr:colOff>
      <xdr:row>0</xdr:row>
      <xdr:rowOff>47625</xdr:rowOff>
    </xdr:from>
    <xdr:to>
      <xdr:col>9</xdr:col>
      <xdr:colOff>304797</xdr:colOff>
      <xdr:row>3</xdr:row>
      <xdr:rowOff>188076</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30640" y="47625"/>
          <a:ext cx="769617" cy="75767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2606040</xdr:colOff>
      <xdr:row>0</xdr:row>
      <xdr:rowOff>47625</xdr:rowOff>
    </xdr:from>
    <xdr:to>
      <xdr:col>11</xdr:col>
      <xdr:colOff>342898</xdr:colOff>
      <xdr:row>4</xdr:row>
      <xdr:rowOff>19050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54840" y="47625"/>
          <a:ext cx="838198" cy="78676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2625436</xdr:colOff>
      <xdr:row>0</xdr:row>
      <xdr:rowOff>2598</xdr:rowOff>
    </xdr:from>
    <xdr:to>
      <xdr:col>14</xdr:col>
      <xdr:colOff>363678</xdr:colOff>
      <xdr:row>4</xdr:row>
      <xdr:rowOff>89714</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8672" y="2598"/>
          <a:ext cx="841661" cy="779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8</xdr:col>
      <xdr:colOff>9525</xdr:colOff>
      <xdr:row>0</xdr:row>
      <xdr:rowOff>190500</xdr:rowOff>
    </xdr:to>
    <xdr:pic>
      <xdr:nvPicPr>
        <xdr:cNvPr id="42833" name="Picture 8" descr="logo">
          <a:extLst>
            <a:ext uri="{FF2B5EF4-FFF2-40B4-BE49-F238E27FC236}">
              <a16:creationId xmlns:a16="http://schemas.microsoft.com/office/drawing/2014/main" id="{00000000-0008-0000-0200-000051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1609725</xdr:colOff>
          <xdr:row>1</xdr:row>
          <xdr:rowOff>38100</xdr:rowOff>
        </xdr:from>
        <xdr:to>
          <xdr:col>3</xdr:col>
          <xdr:colOff>2562225</xdr:colOff>
          <xdr:row>1</xdr:row>
          <xdr:rowOff>523875</xdr:rowOff>
        </xdr:to>
        <xdr:sp macro="" textlink="">
          <xdr:nvSpPr>
            <xdr:cNvPr id="41985" name="Object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7</xdr:col>
      <xdr:colOff>1457325</xdr:colOff>
      <xdr:row>0</xdr:row>
      <xdr:rowOff>9525</xdr:rowOff>
    </xdr:from>
    <xdr:to>
      <xdr:col>8</xdr:col>
      <xdr:colOff>9525</xdr:colOff>
      <xdr:row>0</xdr:row>
      <xdr:rowOff>190500</xdr:rowOff>
    </xdr:to>
    <xdr:pic>
      <xdr:nvPicPr>
        <xdr:cNvPr id="42835" name="Picture 8" descr="logo">
          <a:extLst>
            <a:ext uri="{FF2B5EF4-FFF2-40B4-BE49-F238E27FC236}">
              <a16:creationId xmlns:a16="http://schemas.microsoft.com/office/drawing/2014/main" id="{00000000-0008-0000-0200-000053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1609725</xdr:colOff>
          <xdr:row>1</xdr:row>
          <xdr:rowOff>38100</xdr:rowOff>
        </xdr:from>
        <xdr:to>
          <xdr:col>3</xdr:col>
          <xdr:colOff>2562225</xdr:colOff>
          <xdr:row>1</xdr:row>
          <xdr:rowOff>523875</xdr:rowOff>
        </xdr:to>
        <xdr:sp macro="" textlink="">
          <xdr:nvSpPr>
            <xdr:cNvPr id="42736" name="Object 752" hidden="1">
              <a:extLst>
                <a:ext uri="{63B3BB69-23CF-44E3-9099-C40C66FF867C}">
                  <a14:compatExt spid="_x0000_s42736"/>
                </a:ext>
                <a:ext uri="{FF2B5EF4-FFF2-40B4-BE49-F238E27FC236}">
                  <a16:creationId xmlns:a16="http://schemas.microsoft.com/office/drawing/2014/main" id="{00000000-0008-0000-0200-0000F0A6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3514725</xdr:colOff>
      <xdr:row>0</xdr:row>
      <xdr:rowOff>228600</xdr:rowOff>
    </xdr:from>
    <xdr:to>
      <xdr:col>4</xdr:col>
      <xdr:colOff>723900</xdr:colOff>
      <xdr:row>1</xdr:row>
      <xdr:rowOff>436103</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91575" y="228600"/>
          <a:ext cx="1076325" cy="8361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1851660</xdr:colOff>
      <xdr:row>0</xdr:row>
      <xdr:rowOff>26670</xdr:rowOff>
    </xdr:from>
    <xdr:to>
      <xdr:col>12</xdr:col>
      <xdr:colOff>384807</xdr:colOff>
      <xdr:row>3</xdr:row>
      <xdr:rowOff>209550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7600" y="26670"/>
          <a:ext cx="872487" cy="8001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1775460</xdr:colOff>
      <xdr:row>0</xdr:row>
      <xdr:rowOff>9525</xdr:rowOff>
    </xdr:from>
    <xdr:to>
      <xdr:col>12</xdr:col>
      <xdr:colOff>327660</xdr:colOff>
      <xdr:row>3</xdr:row>
      <xdr:rowOff>211455</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1400" y="9525"/>
          <a:ext cx="891540" cy="8191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2546351</xdr:colOff>
      <xdr:row>0</xdr:row>
      <xdr:rowOff>66676</xdr:rowOff>
    </xdr:from>
    <xdr:to>
      <xdr:col>12</xdr:col>
      <xdr:colOff>276223</xdr:colOff>
      <xdr:row>3</xdr:row>
      <xdr:rowOff>131763</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6351" y="66676"/>
          <a:ext cx="828672" cy="77628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1844040</xdr:colOff>
      <xdr:row>0</xdr:row>
      <xdr:rowOff>95251</xdr:rowOff>
    </xdr:from>
    <xdr:to>
      <xdr:col>10</xdr:col>
      <xdr:colOff>342897</xdr:colOff>
      <xdr:row>4</xdr:row>
      <xdr:rowOff>57151</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25100" y="95251"/>
          <a:ext cx="838197" cy="8001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1805940</xdr:colOff>
      <xdr:row>1</xdr:row>
      <xdr:rowOff>9525</xdr:rowOff>
    </xdr:from>
    <xdr:to>
      <xdr:col>10</xdr:col>
      <xdr:colOff>323847</xdr:colOff>
      <xdr:row>4</xdr:row>
      <xdr:rowOff>190500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0" y="184785"/>
          <a:ext cx="857247" cy="77533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3334286</xdr:colOff>
      <xdr:row>0</xdr:row>
      <xdr:rowOff>95250</xdr:rowOff>
    </xdr:from>
    <xdr:to>
      <xdr:col>10</xdr:col>
      <xdr:colOff>304797</xdr:colOff>
      <xdr:row>3</xdr:row>
      <xdr:rowOff>142875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73636" y="95250"/>
          <a:ext cx="837661" cy="7524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47036" name="Picture 8" descr="logo">
          <a:extLst>
            <a:ext uri="{FF2B5EF4-FFF2-40B4-BE49-F238E27FC236}">
              <a16:creationId xmlns:a16="http://schemas.microsoft.com/office/drawing/2014/main" id="{00000000-0008-0000-2300-0000BCB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42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xdr:colOff>
      <xdr:row>1</xdr:row>
      <xdr:rowOff>60961</xdr:rowOff>
    </xdr:from>
    <xdr:to>
      <xdr:col>0</xdr:col>
      <xdr:colOff>6012180</xdr:colOff>
      <xdr:row>1</xdr:row>
      <xdr:rowOff>2727961</xdr:rowOff>
    </xdr:to>
    <xdr:pic>
      <xdr:nvPicPr>
        <xdr:cNvPr id="47037" name="Picture 1">
          <a:extLst>
            <a:ext uri="{FF2B5EF4-FFF2-40B4-BE49-F238E27FC236}">
              <a16:creationId xmlns:a16="http://schemas.microsoft.com/office/drawing/2014/main" id="{00000000-0008-0000-2300-0000BDB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2225041"/>
          <a:ext cx="6004560"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11</xdr:col>
      <xdr:colOff>2644140</xdr:colOff>
      <xdr:row>0</xdr:row>
      <xdr:rowOff>57150</xdr:rowOff>
    </xdr:from>
    <xdr:to>
      <xdr:col>12</xdr:col>
      <xdr:colOff>352423</xdr:colOff>
      <xdr:row>3</xdr:row>
      <xdr:rowOff>190500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0480" y="57150"/>
          <a:ext cx="809623" cy="75057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3467099</xdr:colOff>
      <xdr:row>0</xdr:row>
      <xdr:rowOff>0</xdr:rowOff>
    </xdr:from>
    <xdr:to>
      <xdr:col>9</xdr:col>
      <xdr:colOff>390522</xdr:colOff>
      <xdr:row>3</xdr:row>
      <xdr:rowOff>104775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5219" y="0"/>
          <a:ext cx="786763" cy="7524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32577" name="Picture 8" descr="logo">
          <a:extLst>
            <a:ext uri="{FF2B5EF4-FFF2-40B4-BE49-F238E27FC236}">
              <a16:creationId xmlns:a16="http://schemas.microsoft.com/office/drawing/2014/main" id="{00000000-0008-0000-2600-0000417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2293620</xdr:colOff>
      <xdr:row>0</xdr:row>
      <xdr:rowOff>26670</xdr:rowOff>
    </xdr:from>
    <xdr:to>
      <xdr:col>9</xdr:col>
      <xdr:colOff>312418</xdr:colOff>
      <xdr:row>3</xdr:row>
      <xdr:rowOff>129540</xdr:rowOff>
    </xdr:to>
    <xdr:pic>
      <xdr:nvPicPr>
        <xdr:cNvPr id="4" name="Picture 3">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2540" y="26670"/>
          <a:ext cx="739138" cy="720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3446114</xdr:colOff>
      <xdr:row>0</xdr:row>
      <xdr:rowOff>53341</xdr:rowOff>
    </xdr:from>
    <xdr:to>
      <xdr:col>4</xdr:col>
      <xdr:colOff>400050</xdr:colOff>
      <xdr:row>2</xdr:row>
      <xdr:rowOff>220981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4434" y="53341"/>
          <a:ext cx="817276" cy="762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2621574</xdr:colOff>
      <xdr:row>0</xdr:row>
      <xdr:rowOff>13335</xdr:rowOff>
    </xdr:from>
    <xdr:to>
      <xdr:col>11</xdr:col>
      <xdr:colOff>365757</xdr:colOff>
      <xdr:row>3</xdr:row>
      <xdr:rowOff>182880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70374" y="13335"/>
          <a:ext cx="845523" cy="78676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13</xdr:col>
      <xdr:colOff>2651760</xdr:colOff>
      <xdr:row>0</xdr:row>
      <xdr:rowOff>0</xdr:rowOff>
    </xdr:from>
    <xdr:to>
      <xdr:col>14</xdr:col>
      <xdr:colOff>403857</xdr:colOff>
      <xdr:row>4</xdr:row>
      <xdr:rowOff>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7980" y="0"/>
          <a:ext cx="853437" cy="81534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1866900</xdr:colOff>
      <xdr:row>0</xdr:row>
      <xdr:rowOff>41910</xdr:rowOff>
    </xdr:from>
    <xdr:to>
      <xdr:col>12</xdr:col>
      <xdr:colOff>400046</xdr:colOff>
      <xdr:row>4</xdr:row>
      <xdr:rowOff>41910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92840" y="41910"/>
          <a:ext cx="872486" cy="8382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11</xdr:col>
      <xdr:colOff>1821180</xdr:colOff>
      <xdr:row>0</xdr:row>
      <xdr:rowOff>34290</xdr:rowOff>
    </xdr:from>
    <xdr:to>
      <xdr:col>12</xdr:col>
      <xdr:colOff>375282</xdr:colOff>
      <xdr:row>4</xdr:row>
      <xdr:rowOff>43815</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7120" y="34290"/>
          <a:ext cx="893442" cy="84772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11</xdr:col>
      <xdr:colOff>2628900</xdr:colOff>
      <xdr:row>0</xdr:row>
      <xdr:rowOff>17145</xdr:rowOff>
    </xdr:from>
    <xdr:to>
      <xdr:col>12</xdr:col>
      <xdr:colOff>407666</xdr:colOff>
      <xdr:row>3</xdr:row>
      <xdr:rowOff>209550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20700" y="17145"/>
          <a:ext cx="880106" cy="80962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1874520</xdr:colOff>
      <xdr:row>0</xdr:row>
      <xdr:rowOff>32385</xdr:rowOff>
    </xdr:from>
    <xdr:to>
      <xdr:col>10</xdr:col>
      <xdr:colOff>403857</xdr:colOff>
      <xdr:row>4</xdr:row>
      <xdr:rowOff>13335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5580" y="32385"/>
          <a:ext cx="868677" cy="8191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1683046</xdr:colOff>
      <xdr:row>0</xdr:row>
      <xdr:rowOff>123825</xdr:rowOff>
    </xdr:from>
    <xdr:to>
      <xdr:col>10</xdr:col>
      <xdr:colOff>304797</xdr:colOff>
      <xdr:row>5</xdr:row>
      <xdr:rowOff>9525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8396" y="123825"/>
          <a:ext cx="964901" cy="8667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9</xdr:col>
      <xdr:colOff>3307080</xdr:colOff>
      <xdr:row>0</xdr:row>
      <xdr:rowOff>114301</xdr:rowOff>
    </xdr:from>
    <xdr:to>
      <xdr:col>10</xdr:col>
      <xdr:colOff>323848</xdr:colOff>
      <xdr:row>4</xdr:row>
      <xdr:rowOff>1</xdr:rowOff>
    </xdr:to>
    <xdr:pic>
      <xdr:nvPicPr>
        <xdr:cNvPr id="4" name="Picture 3">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12140" y="114301"/>
          <a:ext cx="880108" cy="7924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3804" name="Picture 8" descr="logo">
          <a:extLst>
            <a:ext uri="{FF2B5EF4-FFF2-40B4-BE49-F238E27FC236}">
              <a16:creationId xmlns:a16="http://schemas.microsoft.com/office/drawing/2014/main" id="{00000000-0008-0000-0400-00001CA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259080</xdr:colOff>
      <xdr:row>0</xdr:row>
      <xdr:rowOff>0</xdr:rowOff>
    </xdr:from>
    <xdr:to>
      <xdr:col>4</xdr:col>
      <xdr:colOff>1285875</xdr:colOff>
      <xdr:row>0</xdr:row>
      <xdr:rowOff>967741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68840" y="0"/>
          <a:ext cx="1026795" cy="9677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7927" name="Picture 8" descr="logo">
          <a:extLst>
            <a:ext uri="{FF2B5EF4-FFF2-40B4-BE49-F238E27FC236}">
              <a16:creationId xmlns:a16="http://schemas.microsoft.com/office/drawing/2014/main" id="{00000000-0008-0000-0500-000037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7929" name="Picture 8" descr="logo">
          <a:extLst>
            <a:ext uri="{FF2B5EF4-FFF2-40B4-BE49-F238E27FC236}">
              <a16:creationId xmlns:a16="http://schemas.microsoft.com/office/drawing/2014/main" id="{00000000-0008-0000-0500-000039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365759</xdr:colOff>
      <xdr:row>0</xdr:row>
      <xdr:rowOff>53342</xdr:rowOff>
    </xdr:from>
    <xdr:to>
      <xdr:col>4</xdr:col>
      <xdr:colOff>1276346</xdr:colOff>
      <xdr:row>1</xdr:row>
      <xdr:rowOff>310516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96399" y="53342"/>
          <a:ext cx="910587" cy="8820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8943" name="Picture 8" descr="logo">
          <a:extLst>
            <a:ext uri="{FF2B5EF4-FFF2-40B4-BE49-F238E27FC236}">
              <a16:creationId xmlns:a16="http://schemas.microsoft.com/office/drawing/2014/main" id="{00000000-0008-0000-0600-00002F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8945" name="Picture 8" descr="logo">
          <a:extLst>
            <a:ext uri="{FF2B5EF4-FFF2-40B4-BE49-F238E27FC236}">
              <a16:creationId xmlns:a16="http://schemas.microsoft.com/office/drawing/2014/main" id="{00000000-0008-0000-0600-000031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0</xdr:row>
      <xdr:rowOff>32385</xdr:rowOff>
    </xdr:from>
    <xdr:to>
      <xdr:col>4</xdr:col>
      <xdr:colOff>1179193</xdr:colOff>
      <xdr:row>0</xdr:row>
      <xdr:rowOff>1042033</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45980" y="32385"/>
          <a:ext cx="1066798" cy="10096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1438275</xdr:colOff>
      <xdr:row>1</xdr:row>
      <xdr:rowOff>0</xdr:rowOff>
    </xdr:from>
    <xdr:to>
      <xdr:col>4</xdr:col>
      <xdr:colOff>9525</xdr:colOff>
      <xdr:row>1</xdr:row>
      <xdr:rowOff>180975</xdr:rowOff>
    </xdr:to>
    <xdr:pic>
      <xdr:nvPicPr>
        <xdr:cNvPr id="84029" name="Picture 8" descr="logo">
          <a:extLst>
            <a:ext uri="{FF2B5EF4-FFF2-40B4-BE49-F238E27FC236}">
              <a16:creationId xmlns:a16="http://schemas.microsoft.com/office/drawing/2014/main" id="{00000000-0008-0000-0700-00003D4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xdr:row>
      <xdr:rowOff>57150</xdr:rowOff>
    </xdr:from>
    <xdr:to>
      <xdr:col>0</xdr:col>
      <xdr:colOff>4857750</xdr:colOff>
      <xdr:row>1</xdr:row>
      <xdr:rowOff>2695575</xdr:rowOff>
    </xdr:to>
    <xdr:pic>
      <xdr:nvPicPr>
        <xdr:cNvPr id="84030" name="Picture 1">
          <a:extLst>
            <a:ext uri="{FF2B5EF4-FFF2-40B4-BE49-F238E27FC236}">
              <a16:creationId xmlns:a16="http://schemas.microsoft.com/office/drawing/2014/main" id="{00000000-0008-0000-0700-00003E4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57150"/>
          <a:ext cx="480060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2292927</xdr:colOff>
      <xdr:row>0</xdr:row>
      <xdr:rowOff>0</xdr:rowOff>
    </xdr:from>
    <xdr:to>
      <xdr:col>9</xdr:col>
      <xdr:colOff>385329</xdr:colOff>
      <xdr:row>3</xdr:row>
      <xdr:rowOff>155864</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1872" y="0"/>
          <a:ext cx="814821" cy="772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6.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92ED9-F514-4442-AADF-6495855AF375}">
  <dimension ref="A1"/>
  <sheetViews>
    <sheetView tabSelected="1" view="pageBreakPreview" topLeftCell="A10" zoomScaleNormal="100" zoomScaleSheetLayoutView="100" workbookViewId="0">
      <selection activeCell="C44" sqref="C44"/>
    </sheetView>
  </sheetViews>
  <sheetFormatPr defaultRowHeight="15"/>
  <sheetData/>
  <printOptions horizontalCentered="1" verticalCentered="1"/>
  <pageMargins left="0.39370078740157483" right="0.39370078740157483" top="0.39370078740157483" bottom="0.39370078740157483" header="0.31496062992125984" footer="0.31496062992125984"/>
  <pageSetup paperSize="9" scale="88" orientation="landscape" r:id="rId1"/>
  <rowBreaks count="1" manualBreakCount="1">
    <brk id="4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K23"/>
  <sheetViews>
    <sheetView tabSelected="1" view="pageBreakPreview" zoomScaleNormal="150" zoomScaleSheetLayoutView="100" workbookViewId="0">
      <selection activeCell="C44" sqref="C44"/>
    </sheetView>
  </sheetViews>
  <sheetFormatPr defaultColWidth="9.140625" defaultRowHeight="14.25"/>
  <cols>
    <col min="1" max="1" width="5.7109375" style="4" customWidth="1"/>
    <col min="2" max="2" width="35.7109375" style="2" customWidth="1"/>
    <col min="3" max="8" width="8.7109375" style="2" customWidth="1"/>
    <col min="9" max="9" width="35.7109375" style="2" customWidth="1"/>
    <col min="10" max="10" width="5.7109375" style="2" customWidth="1"/>
    <col min="11" max="16384" width="9.140625" style="2"/>
  </cols>
  <sheetData>
    <row r="1" spans="1:11" s="6" customFormat="1" ht="15">
      <c r="A1" s="359"/>
      <c r="B1" s="359"/>
      <c r="C1" s="359"/>
      <c r="D1" s="359"/>
      <c r="E1" s="359"/>
      <c r="F1" s="359"/>
      <c r="G1" s="359"/>
      <c r="H1" s="359"/>
      <c r="I1" s="359"/>
      <c r="J1" s="359"/>
      <c r="K1" s="11"/>
    </row>
    <row r="2" spans="1:11" ht="18">
      <c r="A2" s="3"/>
      <c r="B2" s="412" t="s">
        <v>0</v>
      </c>
      <c r="C2" s="412"/>
      <c r="D2" s="412"/>
      <c r="E2" s="412"/>
      <c r="F2" s="412"/>
      <c r="G2" s="412"/>
      <c r="H2" s="412"/>
      <c r="I2" s="412"/>
    </row>
    <row r="3" spans="1:11" ht="18">
      <c r="A3" s="3"/>
      <c r="B3" s="412" t="s">
        <v>1</v>
      </c>
      <c r="C3" s="412"/>
      <c r="D3" s="412"/>
      <c r="E3" s="412"/>
      <c r="F3" s="412"/>
      <c r="G3" s="412"/>
      <c r="H3" s="412"/>
      <c r="I3" s="412"/>
    </row>
    <row r="4" spans="1:11" ht="18">
      <c r="A4" s="3"/>
      <c r="B4" s="412" t="s">
        <v>496</v>
      </c>
      <c r="C4" s="412"/>
      <c r="D4" s="412"/>
      <c r="E4" s="412"/>
      <c r="F4" s="412"/>
      <c r="G4" s="412"/>
      <c r="H4" s="412"/>
      <c r="I4" s="412"/>
    </row>
    <row r="5" spans="1:11" ht="15.75">
      <c r="A5" s="3"/>
      <c r="B5" s="413" t="s">
        <v>2</v>
      </c>
      <c r="C5" s="413"/>
      <c r="D5" s="413"/>
      <c r="E5" s="413"/>
      <c r="F5" s="413"/>
      <c r="G5" s="413"/>
      <c r="H5" s="413"/>
      <c r="I5" s="413"/>
    </row>
    <row r="6" spans="1:11" ht="15.75">
      <c r="A6" s="3"/>
      <c r="B6" s="413" t="s">
        <v>3</v>
      </c>
      <c r="C6" s="413"/>
      <c r="D6" s="413"/>
      <c r="E6" s="413"/>
      <c r="F6" s="413"/>
      <c r="G6" s="413"/>
      <c r="H6" s="413"/>
      <c r="I6" s="413"/>
    </row>
    <row r="7" spans="1:11" ht="15.75">
      <c r="A7" s="3"/>
      <c r="B7" s="413" t="s">
        <v>495</v>
      </c>
      <c r="C7" s="413"/>
      <c r="D7" s="413"/>
      <c r="E7" s="413"/>
      <c r="F7" s="413"/>
      <c r="G7" s="413"/>
      <c r="H7" s="413"/>
      <c r="I7" s="413"/>
    </row>
    <row r="8" spans="1:11" ht="15.75">
      <c r="A8" s="410" t="s">
        <v>456</v>
      </c>
      <c r="B8" s="410"/>
      <c r="C8" s="414">
        <v>2020</v>
      </c>
      <c r="D8" s="414"/>
      <c r="E8" s="414"/>
      <c r="F8" s="414"/>
      <c r="G8" s="414"/>
      <c r="H8" s="414"/>
      <c r="I8" s="411" t="s">
        <v>23</v>
      </c>
      <c r="J8" s="411"/>
    </row>
    <row r="9" spans="1:11" ht="35.25" customHeight="1">
      <c r="A9" s="401" t="s">
        <v>270</v>
      </c>
      <c r="B9" s="405" t="s">
        <v>10</v>
      </c>
      <c r="C9" s="408" t="s">
        <v>267</v>
      </c>
      <c r="D9" s="408"/>
      <c r="E9" s="399" t="s">
        <v>5</v>
      </c>
      <c r="F9" s="399"/>
      <c r="G9" s="399" t="s">
        <v>6</v>
      </c>
      <c r="H9" s="399"/>
      <c r="I9" s="401" t="s">
        <v>17</v>
      </c>
      <c r="J9" s="401"/>
    </row>
    <row r="10" spans="1:11" ht="32.25" customHeight="1">
      <c r="A10" s="402"/>
      <c r="B10" s="406"/>
      <c r="C10" s="409"/>
      <c r="D10" s="409"/>
      <c r="E10" s="404" t="s">
        <v>8</v>
      </c>
      <c r="F10" s="404"/>
      <c r="G10" s="404" t="s">
        <v>9</v>
      </c>
      <c r="H10" s="404"/>
      <c r="I10" s="402"/>
      <c r="J10" s="402"/>
    </row>
    <row r="11" spans="1:11" ht="27.75" customHeight="1">
      <c r="A11" s="402"/>
      <c r="B11" s="406"/>
      <c r="C11" s="56" t="s">
        <v>11</v>
      </c>
      <c r="D11" s="56" t="s">
        <v>12</v>
      </c>
      <c r="E11" s="56" t="s">
        <v>11</v>
      </c>
      <c r="F11" s="56" t="s">
        <v>12</v>
      </c>
      <c r="G11" s="56" t="s">
        <v>11</v>
      </c>
      <c r="H11" s="56" t="s">
        <v>12</v>
      </c>
      <c r="I11" s="402"/>
      <c r="J11" s="402"/>
    </row>
    <row r="12" spans="1:11" ht="27.75" customHeight="1">
      <c r="A12" s="403"/>
      <c r="B12" s="407"/>
      <c r="C12" s="57" t="s">
        <v>13</v>
      </c>
      <c r="D12" s="57" t="s">
        <v>14</v>
      </c>
      <c r="E12" s="57" t="s">
        <v>13</v>
      </c>
      <c r="F12" s="57" t="s">
        <v>14</v>
      </c>
      <c r="G12" s="57" t="s">
        <v>13</v>
      </c>
      <c r="H12" s="57" t="s">
        <v>14</v>
      </c>
      <c r="I12" s="403"/>
      <c r="J12" s="403"/>
    </row>
    <row r="13" spans="1:11" ht="25.5" customHeight="1" thickBot="1">
      <c r="A13" s="121">
        <v>45</v>
      </c>
      <c r="B13" s="119" t="s">
        <v>425</v>
      </c>
      <c r="C13" s="105">
        <f>SUM(G13+E13)</f>
        <v>19910</v>
      </c>
      <c r="D13" s="105">
        <f>SUM(H13+F13)</f>
        <v>1870</v>
      </c>
      <c r="E13" s="106">
        <v>14107</v>
      </c>
      <c r="F13" s="106">
        <v>587</v>
      </c>
      <c r="G13" s="106">
        <v>5803</v>
      </c>
      <c r="H13" s="106">
        <v>1283</v>
      </c>
      <c r="I13" s="421" t="s">
        <v>435</v>
      </c>
      <c r="J13" s="421"/>
    </row>
    <row r="14" spans="1:11" ht="25.5" customHeight="1" thickBot="1">
      <c r="A14" s="122">
        <v>85</v>
      </c>
      <c r="B14" s="120" t="s">
        <v>416</v>
      </c>
      <c r="C14" s="265">
        <f t="shared" ref="C14:C22" si="0">SUM(G14+E14)</f>
        <v>24192</v>
      </c>
      <c r="D14" s="265">
        <f t="shared" ref="D14:D22" si="1">SUM(H14+F14)</f>
        <v>435</v>
      </c>
      <c r="E14" s="107">
        <v>23348</v>
      </c>
      <c r="F14" s="107">
        <v>287</v>
      </c>
      <c r="G14" s="107">
        <v>844</v>
      </c>
      <c r="H14" s="107">
        <v>148</v>
      </c>
      <c r="I14" s="417" t="s">
        <v>429</v>
      </c>
      <c r="J14" s="417"/>
    </row>
    <row r="15" spans="1:11" ht="25.5" customHeight="1" thickBot="1">
      <c r="A15" s="123">
        <v>86</v>
      </c>
      <c r="B15" s="119" t="s">
        <v>423</v>
      </c>
      <c r="C15" s="105">
        <f t="shared" si="0"/>
        <v>11765</v>
      </c>
      <c r="D15" s="105">
        <f t="shared" si="1"/>
        <v>356</v>
      </c>
      <c r="E15" s="106">
        <v>11019</v>
      </c>
      <c r="F15" s="106">
        <v>202</v>
      </c>
      <c r="G15" s="106">
        <v>746</v>
      </c>
      <c r="H15" s="106">
        <v>154</v>
      </c>
      <c r="I15" s="415" t="s">
        <v>430</v>
      </c>
      <c r="J15" s="415"/>
    </row>
    <row r="16" spans="1:11" ht="25.5" customHeight="1" thickBot="1">
      <c r="A16" s="122">
        <v>87</v>
      </c>
      <c r="B16" s="120" t="s">
        <v>559</v>
      </c>
      <c r="C16" s="266">
        <f t="shared" si="0"/>
        <v>620</v>
      </c>
      <c r="D16" s="266">
        <f t="shared" si="1"/>
        <v>15</v>
      </c>
      <c r="E16" s="218">
        <v>620</v>
      </c>
      <c r="F16" s="218">
        <v>15</v>
      </c>
      <c r="G16" s="218">
        <v>0</v>
      </c>
      <c r="H16" s="218">
        <v>0</v>
      </c>
      <c r="I16" s="419" t="s">
        <v>560</v>
      </c>
      <c r="J16" s="420"/>
    </row>
    <row r="17" spans="1:10" ht="25.5" customHeight="1" thickBot="1">
      <c r="A17" s="123">
        <v>88</v>
      </c>
      <c r="B17" s="142" t="s">
        <v>498</v>
      </c>
      <c r="C17" s="267">
        <f t="shared" si="0"/>
        <v>2061</v>
      </c>
      <c r="D17" s="267">
        <f t="shared" si="1"/>
        <v>128</v>
      </c>
      <c r="E17" s="118">
        <v>1875</v>
      </c>
      <c r="F17" s="118">
        <v>100</v>
      </c>
      <c r="G17" s="118">
        <v>186</v>
      </c>
      <c r="H17" s="118">
        <v>28</v>
      </c>
      <c r="I17" s="415" t="s">
        <v>561</v>
      </c>
      <c r="J17" s="415"/>
    </row>
    <row r="18" spans="1:10" ht="25.5" customHeight="1" thickBot="1">
      <c r="A18" s="122">
        <v>90</v>
      </c>
      <c r="B18" s="120" t="s">
        <v>390</v>
      </c>
      <c r="C18" s="265">
        <f t="shared" si="0"/>
        <v>230</v>
      </c>
      <c r="D18" s="265">
        <f t="shared" si="1"/>
        <v>27</v>
      </c>
      <c r="E18" s="107">
        <v>156</v>
      </c>
      <c r="F18" s="107">
        <v>8</v>
      </c>
      <c r="G18" s="107">
        <v>74</v>
      </c>
      <c r="H18" s="107">
        <v>19</v>
      </c>
      <c r="I18" s="417" t="s">
        <v>431</v>
      </c>
      <c r="J18" s="417"/>
    </row>
    <row r="19" spans="1:10" ht="25.5" customHeight="1" thickBot="1">
      <c r="A19" s="123">
        <v>91</v>
      </c>
      <c r="B19" s="142" t="s">
        <v>426</v>
      </c>
      <c r="C19" s="267">
        <f t="shared" si="0"/>
        <v>2322</v>
      </c>
      <c r="D19" s="267">
        <f t="shared" si="1"/>
        <v>10</v>
      </c>
      <c r="E19" s="118">
        <v>2322</v>
      </c>
      <c r="F19" s="118">
        <v>10</v>
      </c>
      <c r="G19" s="118">
        <v>0</v>
      </c>
      <c r="H19" s="118">
        <v>0</v>
      </c>
      <c r="I19" s="415" t="s">
        <v>436</v>
      </c>
      <c r="J19" s="415"/>
    </row>
    <row r="20" spans="1:10" ht="25.5" customHeight="1" thickBot="1">
      <c r="A20" s="122">
        <v>93</v>
      </c>
      <c r="B20" s="120" t="s">
        <v>427</v>
      </c>
      <c r="C20" s="265">
        <f t="shared" si="0"/>
        <v>3401</v>
      </c>
      <c r="D20" s="265">
        <f t="shared" si="1"/>
        <v>107</v>
      </c>
      <c r="E20" s="107">
        <v>3168</v>
      </c>
      <c r="F20" s="107">
        <v>60</v>
      </c>
      <c r="G20" s="107">
        <v>233</v>
      </c>
      <c r="H20" s="107">
        <v>47</v>
      </c>
      <c r="I20" s="417" t="s">
        <v>432</v>
      </c>
      <c r="J20" s="417"/>
    </row>
    <row r="21" spans="1:10" ht="25.5" customHeight="1" thickBot="1">
      <c r="A21" s="123">
        <v>95</v>
      </c>
      <c r="B21" s="142" t="s">
        <v>428</v>
      </c>
      <c r="C21" s="267">
        <f t="shared" si="0"/>
        <v>2011</v>
      </c>
      <c r="D21" s="267">
        <f t="shared" si="1"/>
        <v>348</v>
      </c>
      <c r="E21" s="118">
        <v>920</v>
      </c>
      <c r="F21" s="118">
        <v>40</v>
      </c>
      <c r="G21" s="118">
        <v>1091</v>
      </c>
      <c r="H21" s="118">
        <v>308</v>
      </c>
      <c r="I21" s="415" t="s">
        <v>433</v>
      </c>
      <c r="J21" s="415"/>
    </row>
    <row r="22" spans="1:10" ht="25.5" customHeight="1">
      <c r="A22" s="293">
        <v>96</v>
      </c>
      <c r="B22" s="120" t="s">
        <v>424</v>
      </c>
      <c r="C22" s="268">
        <f t="shared" si="0"/>
        <v>13043</v>
      </c>
      <c r="D22" s="268">
        <f t="shared" si="1"/>
        <v>1921</v>
      </c>
      <c r="E22" s="141">
        <v>5940</v>
      </c>
      <c r="F22" s="141">
        <v>274</v>
      </c>
      <c r="G22" s="141">
        <v>7103</v>
      </c>
      <c r="H22" s="141">
        <v>1647</v>
      </c>
      <c r="I22" s="418" t="s">
        <v>434</v>
      </c>
      <c r="J22" s="418"/>
    </row>
    <row r="23" spans="1:10" ht="37.15" customHeight="1">
      <c r="A23" s="416" t="s">
        <v>7</v>
      </c>
      <c r="B23" s="416"/>
      <c r="C23" s="299">
        <f t="shared" ref="C23:H23" si="2">SUM(C13:C22)</f>
        <v>79555</v>
      </c>
      <c r="D23" s="299">
        <f t="shared" si="2"/>
        <v>5217</v>
      </c>
      <c r="E23" s="299">
        <f t="shared" si="2"/>
        <v>63475</v>
      </c>
      <c r="F23" s="299">
        <f t="shared" si="2"/>
        <v>1583</v>
      </c>
      <c r="G23" s="299">
        <f t="shared" si="2"/>
        <v>16080</v>
      </c>
      <c r="H23" s="299">
        <f t="shared" si="2"/>
        <v>3634</v>
      </c>
      <c r="I23" s="416" t="s">
        <v>4</v>
      </c>
      <c r="J23" s="416"/>
    </row>
  </sheetData>
  <mergeCells count="30">
    <mergeCell ref="B7:I7"/>
    <mergeCell ref="B4:I4"/>
    <mergeCell ref="I13:J13"/>
    <mergeCell ref="I20:J20"/>
    <mergeCell ref="A8:B8"/>
    <mergeCell ref="I8:J8"/>
    <mergeCell ref="C8:H8"/>
    <mergeCell ref="A9:A12"/>
    <mergeCell ref="B9:B12"/>
    <mergeCell ref="C9:D10"/>
    <mergeCell ref="E9:F9"/>
    <mergeCell ref="G9:H9"/>
    <mergeCell ref="I9:J12"/>
    <mergeCell ref="E10:F10"/>
    <mergeCell ref="G10:H10"/>
    <mergeCell ref="I21:J21"/>
    <mergeCell ref="A23:B23"/>
    <mergeCell ref="I23:J23"/>
    <mergeCell ref="I14:J14"/>
    <mergeCell ref="I15:J15"/>
    <mergeCell ref="I18:J18"/>
    <mergeCell ref="I19:J19"/>
    <mergeCell ref="I22:J22"/>
    <mergeCell ref="I17:J17"/>
    <mergeCell ref="I16:J16"/>
    <mergeCell ref="A1:J1"/>
    <mergeCell ref="B2:I2"/>
    <mergeCell ref="B3:I3"/>
    <mergeCell ref="B5:I5"/>
    <mergeCell ref="B6:I6"/>
  </mergeCells>
  <printOptions horizontalCentered="1" verticalCentered="1"/>
  <pageMargins left="0" right="0" top="0" bottom="0"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K49"/>
  <sheetViews>
    <sheetView tabSelected="1" view="pageBreakPreview" topLeftCell="A7" zoomScale="90" zoomScaleNormal="100" zoomScaleSheetLayoutView="90" workbookViewId="0">
      <selection activeCell="C44" sqref="C44"/>
    </sheetView>
  </sheetViews>
  <sheetFormatPr defaultColWidth="9.140625" defaultRowHeight="14.25"/>
  <cols>
    <col min="1" max="1" width="5.7109375" style="4" customWidth="1"/>
    <col min="2" max="2" width="50.7109375" style="2" customWidth="1"/>
    <col min="3" max="8" width="8.7109375" style="2" customWidth="1"/>
    <col min="9" max="9" width="50.7109375" style="2" customWidth="1"/>
    <col min="10" max="10" width="5.7109375" style="2" customWidth="1"/>
    <col min="11" max="16384" width="9.140625" style="2"/>
  </cols>
  <sheetData>
    <row r="1" spans="1:11" s="6" customFormat="1" ht="15">
      <c r="A1" s="359"/>
      <c r="B1" s="359"/>
      <c r="C1" s="359"/>
      <c r="D1" s="359"/>
      <c r="E1" s="359"/>
      <c r="F1" s="359"/>
      <c r="G1" s="359"/>
      <c r="H1" s="359"/>
      <c r="I1" s="359"/>
      <c r="J1" s="359"/>
      <c r="K1" s="11"/>
    </row>
    <row r="2" spans="1:11" ht="18">
      <c r="A2" s="3"/>
      <c r="B2" s="412" t="s">
        <v>0</v>
      </c>
      <c r="C2" s="412"/>
      <c r="D2" s="412"/>
      <c r="E2" s="412"/>
      <c r="F2" s="412"/>
      <c r="G2" s="412"/>
      <c r="H2" s="412"/>
      <c r="I2" s="412"/>
    </row>
    <row r="3" spans="1:11" ht="18">
      <c r="A3" s="3"/>
      <c r="B3" s="412" t="s">
        <v>1</v>
      </c>
      <c r="C3" s="412"/>
      <c r="D3" s="412"/>
      <c r="E3" s="412"/>
      <c r="F3" s="412"/>
      <c r="G3" s="412"/>
      <c r="H3" s="412"/>
      <c r="I3" s="412"/>
    </row>
    <row r="4" spans="1:11" ht="18">
      <c r="A4" s="3"/>
      <c r="B4" s="224"/>
      <c r="C4" s="224"/>
      <c r="D4" s="224"/>
      <c r="E4" s="412" t="s">
        <v>576</v>
      </c>
      <c r="F4" s="412"/>
      <c r="G4" s="224"/>
      <c r="H4" s="224"/>
      <c r="I4" s="224"/>
    </row>
    <row r="5" spans="1:11" ht="15.75">
      <c r="A5" s="3"/>
      <c r="B5" s="413" t="s">
        <v>2</v>
      </c>
      <c r="C5" s="413"/>
      <c r="D5" s="413"/>
      <c r="E5" s="413"/>
      <c r="F5" s="413"/>
      <c r="G5" s="413"/>
      <c r="H5" s="413"/>
      <c r="I5" s="413"/>
    </row>
    <row r="6" spans="1:11" ht="15.75">
      <c r="A6" s="3"/>
      <c r="B6" s="413" t="s">
        <v>3</v>
      </c>
      <c r="C6" s="413"/>
      <c r="D6" s="413"/>
      <c r="E6" s="413"/>
      <c r="F6" s="413"/>
      <c r="G6" s="413"/>
      <c r="H6" s="413"/>
      <c r="I6" s="413"/>
    </row>
    <row r="7" spans="1:11" ht="15.75">
      <c r="A7" s="3"/>
      <c r="B7" s="225"/>
      <c r="C7" s="225"/>
      <c r="D7" s="225"/>
      <c r="E7" s="413" t="s">
        <v>577</v>
      </c>
      <c r="F7" s="413"/>
      <c r="G7" s="225"/>
      <c r="H7" s="225"/>
      <c r="I7" s="225"/>
    </row>
    <row r="8" spans="1:11" ht="15.75">
      <c r="A8" s="410" t="s">
        <v>457</v>
      </c>
      <c r="B8" s="410"/>
      <c r="C8" s="414">
        <v>2020</v>
      </c>
      <c r="D8" s="414"/>
      <c r="E8" s="414">
        <v>2008</v>
      </c>
      <c r="F8" s="414"/>
      <c r="G8" s="414"/>
      <c r="H8" s="414"/>
      <c r="I8" s="411" t="s">
        <v>24</v>
      </c>
      <c r="J8" s="411"/>
    </row>
    <row r="9" spans="1:11" ht="21" customHeight="1">
      <c r="A9" s="401" t="s">
        <v>270</v>
      </c>
      <c r="B9" s="422" t="s">
        <v>10</v>
      </c>
      <c r="C9" s="408" t="s">
        <v>267</v>
      </c>
      <c r="D9" s="408"/>
      <c r="E9" s="399" t="s">
        <v>5</v>
      </c>
      <c r="F9" s="399"/>
      <c r="G9" s="399" t="s">
        <v>6</v>
      </c>
      <c r="H9" s="399"/>
      <c r="I9" s="401" t="s">
        <v>17</v>
      </c>
      <c r="J9" s="401"/>
    </row>
    <row r="10" spans="1:11" ht="26.25" customHeight="1">
      <c r="A10" s="402"/>
      <c r="B10" s="423"/>
      <c r="C10" s="409"/>
      <c r="D10" s="409"/>
      <c r="E10" s="404" t="s">
        <v>8</v>
      </c>
      <c r="F10" s="404"/>
      <c r="G10" s="404"/>
      <c r="H10" s="404"/>
      <c r="I10" s="402"/>
      <c r="J10" s="402"/>
    </row>
    <row r="11" spans="1:11">
      <c r="A11" s="402"/>
      <c r="B11" s="423"/>
      <c r="C11" s="139" t="s">
        <v>11</v>
      </c>
      <c r="D11" s="139" t="s">
        <v>12</v>
      </c>
      <c r="E11" s="139" t="s">
        <v>11</v>
      </c>
      <c r="F11" s="139" t="s">
        <v>12</v>
      </c>
      <c r="G11" s="139" t="s">
        <v>11</v>
      </c>
      <c r="H11" s="139" t="s">
        <v>12</v>
      </c>
      <c r="I11" s="402"/>
      <c r="J11" s="402"/>
    </row>
    <row r="12" spans="1:11" ht="11.25" customHeight="1">
      <c r="A12" s="403"/>
      <c r="B12" s="424"/>
      <c r="C12" s="140" t="s">
        <v>13</v>
      </c>
      <c r="D12" s="140" t="s">
        <v>14</v>
      </c>
      <c r="E12" s="140" t="s">
        <v>13</v>
      </c>
      <c r="F12" s="140" t="s">
        <v>14</v>
      </c>
      <c r="G12" s="140" t="s">
        <v>13</v>
      </c>
      <c r="H12" s="140" t="s">
        <v>14</v>
      </c>
      <c r="I12" s="403"/>
      <c r="J12" s="403"/>
    </row>
    <row r="13" spans="1:11" ht="15" thickBot="1">
      <c r="A13" s="143">
        <v>4521</v>
      </c>
      <c r="B13" s="142" t="s">
        <v>387</v>
      </c>
      <c r="C13" s="216">
        <f>SUM(G13+E13)</f>
        <v>17008</v>
      </c>
      <c r="D13" s="216">
        <f>SUM(H13+F13)</f>
        <v>1620</v>
      </c>
      <c r="E13" s="216">
        <v>12006</v>
      </c>
      <c r="F13" s="216">
        <v>488</v>
      </c>
      <c r="G13" s="216">
        <v>5002</v>
      </c>
      <c r="H13" s="216">
        <v>1132</v>
      </c>
      <c r="I13" s="425" t="s">
        <v>406</v>
      </c>
      <c r="J13" s="426"/>
    </row>
    <row r="14" spans="1:11" ht="15" thickBot="1">
      <c r="A14" s="122">
        <v>4522</v>
      </c>
      <c r="B14" s="120" t="s">
        <v>369</v>
      </c>
      <c r="C14" s="217">
        <f t="shared" ref="C14:C34" si="0">SUM(G14+E14)</f>
        <v>1923</v>
      </c>
      <c r="D14" s="217">
        <f t="shared" ref="D14:D34" si="1">SUM(H14+F14)</f>
        <v>139</v>
      </c>
      <c r="E14" s="217">
        <v>1493</v>
      </c>
      <c r="F14" s="217">
        <v>72</v>
      </c>
      <c r="G14" s="217">
        <v>430</v>
      </c>
      <c r="H14" s="217">
        <v>67</v>
      </c>
      <c r="I14" s="419" t="s">
        <v>349</v>
      </c>
      <c r="J14" s="420"/>
    </row>
    <row r="15" spans="1:11" ht="23.25" thickBot="1">
      <c r="A15" s="143">
        <v>4529</v>
      </c>
      <c r="B15" s="142" t="s">
        <v>404</v>
      </c>
      <c r="C15" s="216">
        <f t="shared" si="0"/>
        <v>731</v>
      </c>
      <c r="D15" s="216">
        <f t="shared" si="1"/>
        <v>86</v>
      </c>
      <c r="E15" s="216">
        <v>423</v>
      </c>
      <c r="F15" s="216">
        <v>20</v>
      </c>
      <c r="G15" s="216">
        <v>308</v>
      </c>
      <c r="H15" s="216">
        <v>66</v>
      </c>
      <c r="I15" s="425" t="s">
        <v>403</v>
      </c>
      <c r="J15" s="426"/>
    </row>
    <row r="16" spans="1:11" ht="23.25" thickBot="1">
      <c r="A16" s="122">
        <v>4540</v>
      </c>
      <c r="B16" s="120" t="s">
        <v>408</v>
      </c>
      <c r="C16" s="217">
        <f t="shared" si="0"/>
        <v>248</v>
      </c>
      <c r="D16" s="217">
        <f t="shared" si="1"/>
        <v>25</v>
      </c>
      <c r="E16" s="217">
        <v>185</v>
      </c>
      <c r="F16" s="217">
        <v>7</v>
      </c>
      <c r="G16" s="217">
        <v>63</v>
      </c>
      <c r="H16" s="217">
        <v>18</v>
      </c>
      <c r="I16" s="419" t="s">
        <v>402</v>
      </c>
      <c r="J16" s="420"/>
    </row>
    <row r="17" spans="1:10" ht="15" thickBot="1">
      <c r="A17" s="143">
        <v>8511</v>
      </c>
      <c r="B17" s="142" t="s">
        <v>370</v>
      </c>
      <c r="C17" s="216">
        <f t="shared" si="0"/>
        <v>1786</v>
      </c>
      <c r="D17" s="216">
        <f t="shared" si="1"/>
        <v>89</v>
      </c>
      <c r="E17" s="216">
        <v>1652</v>
      </c>
      <c r="F17" s="216">
        <v>69</v>
      </c>
      <c r="G17" s="216">
        <v>134</v>
      </c>
      <c r="H17" s="216">
        <v>20</v>
      </c>
      <c r="I17" s="425" t="s">
        <v>350</v>
      </c>
      <c r="J17" s="426"/>
    </row>
    <row r="18" spans="1:10" ht="15" thickBot="1">
      <c r="A18" s="122">
        <v>8512</v>
      </c>
      <c r="B18" s="120" t="s">
        <v>371</v>
      </c>
      <c r="C18" s="217">
        <f t="shared" si="0"/>
        <v>2500</v>
      </c>
      <c r="D18" s="217">
        <f t="shared" si="1"/>
        <v>25</v>
      </c>
      <c r="E18" s="217">
        <v>2500</v>
      </c>
      <c r="F18" s="217">
        <v>25</v>
      </c>
      <c r="G18" s="217">
        <v>0</v>
      </c>
      <c r="H18" s="217">
        <v>0</v>
      </c>
      <c r="I18" s="419" t="s">
        <v>351</v>
      </c>
      <c r="J18" s="420"/>
    </row>
    <row r="19" spans="1:10" ht="15" thickBot="1">
      <c r="A19" s="143">
        <v>8513</v>
      </c>
      <c r="B19" s="142" t="s">
        <v>372</v>
      </c>
      <c r="C19" s="216">
        <f t="shared" si="0"/>
        <v>315</v>
      </c>
      <c r="D19" s="216">
        <f t="shared" si="1"/>
        <v>3</v>
      </c>
      <c r="E19" s="216">
        <v>315</v>
      </c>
      <c r="F19" s="216">
        <v>3</v>
      </c>
      <c r="G19" s="216">
        <v>0</v>
      </c>
      <c r="H19" s="216">
        <v>0</v>
      </c>
      <c r="I19" s="425" t="s">
        <v>352</v>
      </c>
      <c r="J19" s="426"/>
    </row>
    <row r="20" spans="1:10" ht="15" thickBot="1">
      <c r="A20" s="122">
        <v>8514</v>
      </c>
      <c r="B20" s="120" t="s">
        <v>373</v>
      </c>
      <c r="C20" s="217">
        <f t="shared" si="0"/>
        <v>14209</v>
      </c>
      <c r="D20" s="217">
        <f t="shared" si="1"/>
        <v>77</v>
      </c>
      <c r="E20" s="217">
        <v>14209</v>
      </c>
      <c r="F20" s="217">
        <v>77</v>
      </c>
      <c r="G20" s="217">
        <v>0</v>
      </c>
      <c r="H20" s="217">
        <v>0</v>
      </c>
      <c r="I20" s="419" t="s">
        <v>16</v>
      </c>
      <c r="J20" s="420"/>
    </row>
    <row r="21" spans="1:10" ht="15" thickBot="1">
      <c r="A21" s="143">
        <v>852</v>
      </c>
      <c r="B21" s="142" t="s">
        <v>645</v>
      </c>
      <c r="C21" s="216">
        <v>130</v>
      </c>
      <c r="D21" s="216">
        <v>6</v>
      </c>
      <c r="E21" s="216">
        <v>118</v>
      </c>
      <c r="F21" s="216">
        <v>4</v>
      </c>
      <c r="G21" s="216">
        <v>6</v>
      </c>
      <c r="H21" s="216">
        <v>1</v>
      </c>
      <c r="I21" s="425" t="s">
        <v>643</v>
      </c>
      <c r="J21" s="426"/>
    </row>
    <row r="22" spans="1:10" ht="15" thickBot="1">
      <c r="A22" s="143">
        <v>8530</v>
      </c>
      <c r="B22" s="142" t="s">
        <v>375</v>
      </c>
      <c r="C22" s="216">
        <f t="shared" si="0"/>
        <v>1018</v>
      </c>
      <c r="D22" s="216">
        <f t="shared" si="1"/>
        <v>4</v>
      </c>
      <c r="E22" s="216">
        <v>1018</v>
      </c>
      <c r="F22" s="216">
        <v>4</v>
      </c>
      <c r="G22" s="216">
        <v>0</v>
      </c>
      <c r="H22" s="216">
        <v>0</v>
      </c>
      <c r="I22" s="425" t="s">
        <v>15</v>
      </c>
      <c r="J22" s="426"/>
    </row>
    <row r="23" spans="1:10" ht="15" thickBot="1">
      <c r="A23" s="122">
        <v>8541</v>
      </c>
      <c r="B23" s="120" t="s">
        <v>376</v>
      </c>
      <c r="C23" s="217">
        <f t="shared" si="0"/>
        <v>42</v>
      </c>
      <c r="D23" s="217">
        <f t="shared" si="1"/>
        <v>8</v>
      </c>
      <c r="E23" s="217">
        <v>0</v>
      </c>
      <c r="F23" s="217">
        <v>0</v>
      </c>
      <c r="G23" s="217">
        <v>42</v>
      </c>
      <c r="H23" s="217">
        <v>8</v>
      </c>
      <c r="I23" s="419" t="s">
        <v>354</v>
      </c>
      <c r="J23" s="420"/>
    </row>
    <row r="24" spans="1:10" ht="15" thickBot="1">
      <c r="A24" s="143">
        <v>8542</v>
      </c>
      <c r="B24" s="142" t="s">
        <v>377</v>
      </c>
      <c r="C24" s="216">
        <f t="shared" si="0"/>
        <v>153</v>
      </c>
      <c r="D24" s="216">
        <f t="shared" si="1"/>
        <v>12</v>
      </c>
      <c r="E24" s="216">
        <v>122</v>
      </c>
      <c r="F24" s="216">
        <v>6</v>
      </c>
      <c r="G24" s="216">
        <v>31</v>
      </c>
      <c r="H24" s="216">
        <v>6</v>
      </c>
      <c r="I24" s="425" t="s">
        <v>355</v>
      </c>
      <c r="J24" s="426"/>
    </row>
    <row r="25" spans="1:10" ht="15" thickBot="1">
      <c r="A25" s="122">
        <v>8543</v>
      </c>
      <c r="B25" s="120" t="s">
        <v>388</v>
      </c>
      <c r="C25" s="217">
        <f t="shared" si="0"/>
        <v>467</v>
      </c>
      <c r="D25" s="217">
        <f t="shared" si="1"/>
        <v>40</v>
      </c>
      <c r="E25" s="217">
        <v>320</v>
      </c>
      <c r="F25" s="217">
        <v>16</v>
      </c>
      <c r="G25" s="217">
        <v>147</v>
      </c>
      <c r="H25" s="217">
        <v>24</v>
      </c>
      <c r="I25" s="419" t="s">
        <v>356</v>
      </c>
      <c r="J25" s="420"/>
    </row>
    <row r="26" spans="1:10" ht="15" thickBot="1">
      <c r="A26" s="143">
        <v>8544</v>
      </c>
      <c r="B26" s="142" t="s">
        <v>378</v>
      </c>
      <c r="C26" s="216">
        <f t="shared" si="0"/>
        <v>1371</v>
      </c>
      <c r="D26" s="216">
        <f t="shared" si="1"/>
        <v>7</v>
      </c>
      <c r="E26" s="216">
        <v>1371</v>
      </c>
      <c r="F26" s="216">
        <v>7</v>
      </c>
      <c r="G26" s="216">
        <v>0</v>
      </c>
      <c r="H26" s="216">
        <v>0</v>
      </c>
      <c r="I26" s="425" t="s">
        <v>357</v>
      </c>
      <c r="J26" s="426"/>
    </row>
    <row r="27" spans="1:10" ht="15" thickBot="1">
      <c r="A27" s="122">
        <v>8545</v>
      </c>
      <c r="B27" s="120" t="s">
        <v>379</v>
      </c>
      <c r="C27" s="217">
        <f t="shared" si="0"/>
        <v>877</v>
      </c>
      <c r="D27" s="217">
        <f t="shared" si="1"/>
        <v>82</v>
      </c>
      <c r="E27" s="217">
        <v>629</v>
      </c>
      <c r="F27" s="217">
        <v>32</v>
      </c>
      <c r="G27" s="217">
        <v>248</v>
      </c>
      <c r="H27" s="217">
        <v>50</v>
      </c>
      <c r="I27" s="419" t="s">
        <v>358</v>
      </c>
      <c r="J27" s="420"/>
    </row>
    <row r="28" spans="1:10" ht="15" thickBot="1">
      <c r="A28" s="143">
        <v>8548</v>
      </c>
      <c r="B28" s="142" t="s">
        <v>380</v>
      </c>
      <c r="C28" s="216">
        <f t="shared" si="0"/>
        <v>1330</v>
      </c>
      <c r="D28" s="216">
        <f t="shared" si="1"/>
        <v>83</v>
      </c>
      <c r="E28" s="216">
        <v>1094</v>
      </c>
      <c r="F28" s="216">
        <v>44</v>
      </c>
      <c r="G28" s="216">
        <v>236</v>
      </c>
      <c r="H28" s="216">
        <v>39</v>
      </c>
      <c r="I28" s="425" t="s">
        <v>401</v>
      </c>
      <c r="J28" s="426"/>
    </row>
    <row r="29" spans="1:10" ht="15" thickBot="1">
      <c r="A29" s="122">
        <v>8610</v>
      </c>
      <c r="B29" s="120" t="s">
        <v>381</v>
      </c>
      <c r="C29" s="217">
        <f t="shared" si="0"/>
        <v>3038</v>
      </c>
      <c r="D29" s="217">
        <f t="shared" si="1"/>
        <v>18</v>
      </c>
      <c r="E29" s="217">
        <v>3038</v>
      </c>
      <c r="F29" s="217">
        <v>18</v>
      </c>
      <c r="G29" s="217">
        <v>0</v>
      </c>
      <c r="H29" s="217">
        <v>0</v>
      </c>
      <c r="I29" s="419" t="s">
        <v>359</v>
      </c>
      <c r="J29" s="420"/>
    </row>
    <row r="30" spans="1:10" ht="15" thickBot="1">
      <c r="A30" s="143">
        <v>8621</v>
      </c>
      <c r="B30" s="142" t="s">
        <v>389</v>
      </c>
      <c r="C30" s="216">
        <f t="shared" si="0"/>
        <v>1834</v>
      </c>
      <c r="D30" s="216">
        <f t="shared" si="1"/>
        <v>74</v>
      </c>
      <c r="E30" s="216">
        <v>1686</v>
      </c>
      <c r="F30" s="216">
        <v>42</v>
      </c>
      <c r="G30" s="216">
        <v>148</v>
      </c>
      <c r="H30" s="216">
        <v>32</v>
      </c>
      <c r="I30" s="425" t="s">
        <v>360</v>
      </c>
      <c r="J30" s="426"/>
    </row>
    <row r="31" spans="1:10" ht="15" thickBot="1">
      <c r="A31" s="122">
        <v>8622</v>
      </c>
      <c r="B31" s="120" t="s">
        <v>382</v>
      </c>
      <c r="C31" s="217">
        <f t="shared" si="0"/>
        <v>1923</v>
      </c>
      <c r="D31" s="217">
        <f t="shared" si="1"/>
        <v>113</v>
      </c>
      <c r="E31" s="217">
        <v>1664</v>
      </c>
      <c r="F31" s="217">
        <v>60</v>
      </c>
      <c r="G31" s="217">
        <v>259</v>
      </c>
      <c r="H31" s="217">
        <v>53</v>
      </c>
      <c r="I31" s="419" t="s">
        <v>361</v>
      </c>
      <c r="J31" s="420"/>
    </row>
    <row r="32" spans="1:10" ht="15" thickBot="1">
      <c r="A32" s="143">
        <v>8623</v>
      </c>
      <c r="B32" s="142" t="s">
        <v>383</v>
      </c>
      <c r="C32" s="216">
        <f t="shared" si="0"/>
        <v>3926</v>
      </c>
      <c r="D32" s="216">
        <f t="shared" si="1"/>
        <v>106</v>
      </c>
      <c r="E32" s="216">
        <v>3691</v>
      </c>
      <c r="F32" s="216">
        <v>58</v>
      </c>
      <c r="G32" s="216">
        <v>235</v>
      </c>
      <c r="H32" s="216">
        <v>48</v>
      </c>
      <c r="I32" s="425" t="s">
        <v>362</v>
      </c>
      <c r="J32" s="426"/>
    </row>
    <row r="33" spans="1:11" ht="15" thickBot="1">
      <c r="A33" s="122">
        <v>8690</v>
      </c>
      <c r="B33" s="120" t="s">
        <v>384</v>
      </c>
      <c r="C33" s="217">
        <f t="shared" si="0"/>
        <v>1044</v>
      </c>
      <c r="D33" s="217">
        <f t="shared" si="1"/>
        <v>45</v>
      </c>
      <c r="E33" s="217">
        <v>940</v>
      </c>
      <c r="F33" s="217">
        <v>24</v>
      </c>
      <c r="G33" s="217">
        <v>104</v>
      </c>
      <c r="H33" s="217">
        <v>21</v>
      </c>
      <c r="I33" s="419" t="s">
        <v>363</v>
      </c>
      <c r="J33" s="420"/>
    </row>
    <row r="34" spans="1:11" ht="15.75" customHeight="1" thickBot="1">
      <c r="A34" s="143">
        <v>8700</v>
      </c>
      <c r="B34" s="142" t="s">
        <v>559</v>
      </c>
      <c r="C34" s="216">
        <f t="shared" si="0"/>
        <v>620</v>
      </c>
      <c r="D34" s="216">
        <f t="shared" si="1"/>
        <v>15</v>
      </c>
      <c r="E34" s="216">
        <v>620</v>
      </c>
      <c r="F34" s="216">
        <v>15</v>
      </c>
      <c r="G34" s="216">
        <v>0</v>
      </c>
      <c r="H34" s="216">
        <v>0</v>
      </c>
      <c r="I34" s="425" t="s">
        <v>562</v>
      </c>
      <c r="J34" s="426"/>
    </row>
    <row r="35" spans="1:11" ht="23.25" thickBot="1">
      <c r="A35" s="122">
        <v>8810</v>
      </c>
      <c r="B35" s="120" t="s">
        <v>500</v>
      </c>
      <c r="C35" s="217">
        <f t="shared" ref="C35:C46" si="2">SUM(G35+E35)</f>
        <v>58</v>
      </c>
      <c r="D35" s="217">
        <f t="shared" ref="D35:D46" si="3">SUM(H35+F35)</f>
        <v>4</v>
      </c>
      <c r="E35" s="217">
        <v>58</v>
      </c>
      <c r="F35" s="217">
        <v>4</v>
      </c>
      <c r="G35" s="217">
        <v>0</v>
      </c>
      <c r="H35" s="217">
        <v>0</v>
      </c>
      <c r="I35" s="419" t="s">
        <v>502</v>
      </c>
      <c r="J35" s="420"/>
    </row>
    <row r="36" spans="1:11" s="317" customFormat="1" ht="15" thickBot="1">
      <c r="A36" s="314">
        <v>8890</v>
      </c>
      <c r="B36" s="315" t="s">
        <v>607</v>
      </c>
      <c r="C36" s="216">
        <f t="shared" si="2"/>
        <v>2003</v>
      </c>
      <c r="D36" s="216">
        <f t="shared" si="3"/>
        <v>124</v>
      </c>
      <c r="E36" s="316">
        <v>1817</v>
      </c>
      <c r="F36" s="316">
        <v>96</v>
      </c>
      <c r="G36" s="316">
        <v>186</v>
      </c>
      <c r="H36" s="316">
        <v>28</v>
      </c>
      <c r="I36" s="425" t="s">
        <v>606</v>
      </c>
      <c r="J36" s="426"/>
    </row>
    <row r="37" spans="1:11" ht="15" thickBot="1">
      <c r="A37" s="122">
        <v>9000</v>
      </c>
      <c r="B37" s="120" t="s">
        <v>390</v>
      </c>
      <c r="C37" s="217">
        <f t="shared" si="2"/>
        <v>230</v>
      </c>
      <c r="D37" s="217">
        <f t="shared" si="3"/>
        <v>27</v>
      </c>
      <c r="E37" s="217">
        <v>156</v>
      </c>
      <c r="F37" s="217">
        <v>8</v>
      </c>
      <c r="G37" s="217">
        <v>74</v>
      </c>
      <c r="H37" s="217">
        <v>19</v>
      </c>
      <c r="I37" s="419" t="s">
        <v>364</v>
      </c>
      <c r="J37" s="420"/>
    </row>
    <row r="38" spans="1:11" s="317" customFormat="1" ht="15" thickBot="1">
      <c r="A38" s="314">
        <v>9103</v>
      </c>
      <c r="B38" s="315" t="s">
        <v>405</v>
      </c>
      <c r="C38" s="216">
        <f t="shared" si="2"/>
        <v>2322</v>
      </c>
      <c r="D38" s="216">
        <f t="shared" si="3"/>
        <v>10</v>
      </c>
      <c r="E38" s="316">
        <v>2322</v>
      </c>
      <c r="F38" s="316">
        <v>10</v>
      </c>
      <c r="G38" s="316">
        <v>0</v>
      </c>
      <c r="H38" s="316">
        <v>0</v>
      </c>
      <c r="I38" s="425" t="s">
        <v>400</v>
      </c>
      <c r="J38" s="426"/>
    </row>
    <row r="39" spans="1:11" ht="15" thickBot="1">
      <c r="A39" s="122">
        <v>9312</v>
      </c>
      <c r="B39" s="120" t="s">
        <v>385</v>
      </c>
      <c r="C39" s="217">
        <f t="shared" si="2"/>
        <v>1323</v>
      </c>
      <c r="D39" s="217">
        <f t="shared" si="3"/>
        <v>77</v>
      </c>
      <c r="E39" s="217">
        <v>1099</v>
      </c>
      <c r="F39" s="217">
        <v>32</v>
      </c>
      <c r="G39" s="217">
        <v>224</v>
      </c>
      <c r="H39" s="217">
        <v>45</v>
      </c>
      <c r="I39" s="419" t="s">
        <v>365</v>
      </c>
      <c r="J39" s="420"/>
    </row>
    <row r="40" spans="1:11" s="317" customFormat="1" ht="15" thickBot="1">
      <c r="A40" s="314">
        <v>9319</v>
      </c>
      <c r="B40" s="315" t="s">
        <v>386</v>
      </c>
      <c r="C40" s="216">
        <f t="shared" si="2"/>
        <v>9</v>
      </c>
      <c r="D40" s="216">
        <f t="shared" si="3"/>
        <v>2</v>
      </c>
      <c r="E40" s="316">
        <v>0</v>
      </c>
      <c r="F40" s="316">
        <v>0</v>
      </c>
      <c r="G40" s="316">
        <v>9</v>
      </c>
      <c r="H40" s="316">
        <v>2</v>
      </c>
      <c r="I40" s="425" t="s">
        <v>366</v>
      </c>
      <c r="J40" s="426"/>
    </row>
    <row r="41" spans="1:11" ht="15" thickBot="1">
      <c r="A41" s="122">
        <v>9321</v>
      </c>
      <c r="B41" s="120" t="s">
        <v>391</v>
      </c>
      <c r="C41" s="217">
        <f t="shared" si="2"/>
        <v>458</v>
      </c>
      <c r="D41" s="217">
        <f t="shared" si="3"/>
        <v>16</v>
      </c>
      <c r="E41" s="217">
        <v>458</v>
      </c>
      <c r="F41" s="217">
        <v>16</v>
      </c>
      <c r="G41" s="217">
        <v>0</v>
      </c>
      <c r="H41" s="217">
        <v>0</v>
      </c>
      <c r="I41" s="419" t="s">
        <v>367</v>
      </c>
      <c r="J41" s="420"/>
      <c r="K41" s="317"/>
    </row>
    <row r="42" spans="1:11" s="317" customFormat="1" ht="15" thickBot="1">
      <c r="A42" s="314">
        <v>9329</v>
      </c>
      <c r="B42" s="315" t="s">
        <v>392</v>
      </c>
      <c r="C42" s="216">
        <f t="shared" si="2"/>
        <v>1611</v>
      </c>
      <c r="D42" s="216">
        <f t="shared" si="3"/>
        <v>12</v>
      </c>
      <c r="E42" s="316">
        <v>1611</v>
      </c>
      <c r="F42" s="316">
        <v>12</v>
      </c>
      <c r="G42" s="316">
        <v>0</v>
      </c>
      <c r="H42" s="316">
        <v>0</v>
      </c>
      <c r="I42" s="425" t="s">
        <v>399</v>
      </c>
      <c r="J42" s="426"/>
    </row>
    <row r="43" spans="1:11" ht="34.5" thickBot="1">
      <c r="A43" s="122">
        <v>9500</v>
      </c>
      <c r="B43" s="120" t="s">
        <v>393</v>
      </c>
      <c r="C43" s="217">
        <f t="shared" si="2"/>
        <v>2011</v>
      </c>
      <c r="D43" s="217">
        <f t="shared" si="3"/>
        <v>348</v>
      </c>
      <c r="E43" s="217">
        <v>920</v>
      </c>
      <c r="F43" s="217">
        <v>40</v>
      </c>
      <c r="G43" s="217">
        <v>1091</v>
      </c>
      <c r="H43" s="217">
        <v>308</v>
      </c>
      <c r="I43" s="419" t="s">
        <v>407</v>
      </c>
      <c r="J43" s="420"/>
      <c r="K43" s="317"/>
    </row>
    <row r="44" spans="1:11" s="317" customFormat="1" ht="15" thickBot="1">
      <c r="A44" s="314">
        <v>9601</v>
      </c>
      <c r="B44" s="315" t="s">
        <v>395</v>
      </c>
      <c r="C44" s="216">
        <f t="shared" si="2"/>
        <v>3554</v>
      </c>
      <c r="D44" s="216">
        <f t="shared" si="3"/>
        <v>563</v>
      </c>
      <c r="E44" s="316">
        <v>1638</v>
      </c>
      <c r="F44" s="316">
        <v>55</v>
      </c>
      <c r="G44" s="316">
        <v>1916</v>
      </c>
      <c r="H44" s="316">
        <v>508</v>
      </c>
      <c r="I44" s="425" t="s">
        <v>398</v>
      </c>
      <c r="J44" s="426"/>
    </row>
    <row r="45" spans="1:11" ht="15" thickBot="1">
      <c r="A45" s="122">
        <v>9602</v>
      </c>
      <c r="B45" s="120" t="s">
        <v>394</v>
      </c>
      <c r="C45" s="217">
        <f t="shared" si="2"/>
        <v>8194</v>
      </c>
      <c r="D45" s="217">
        <f t="shared" si="3"/>
        <v>1271</v>
      </c>
      <c r="E45" s="217">
        <v>3324</v>
      </c>
      <c r="F45" s="217">
        <v>189</v>
      </c>
      <c r="G45" s="217">
        <v>4870</v>
      </c>
      <c r="H45" s="217">
        <v>1082</v>
      </c>
      <c r="I45" s="419" t="s">
        <v>368</v>
      </c>
      <c r="J45" s="420"/>
      <c r="K45" s="317"/>
    </row>
    <row r="46" spans="1:11" s="317" customFormat="1">
      <c r="A46" s="319">
        <v>9609</v>
      </c>
      <c r="B46" s="315" t="s">
        <v>396</v>
      </c>
      <c r="C46" s="320">
        <f t="shared" si="2"/>
        <v>1295</v>
      </c>
      <c r="D46" s="320">
        <f t="shared" si="3"/>
        <v>87</v>
      </c>
      <c r="E46" s="318">
        <v>978</v>
      </c>
      <c r="F46" s="318">
        <v>30</v>
      </c>
      <c r="G46" s="318">
        <v>317</v>
      </c>
      <c r="H46" s="318">
        <v>57</v>
      </c>
      <c r="I46" s="429" t="s">
        <v>397</v>
      </c>
      <c r="J46" s="430"/>
    </row>
    <row r="47" spans="1:11" ht="27" customHeight="1">
      <c r="A47" s="427" t="s">
        <v>7</v>
      </c>
      <c r="B47" s="428"/>
      <c r="C47" s="345">
        <f t="shared" ref="C47:G47" si="4">SUM(C13:C46)</f>
        <v>79561</v>
      </c>
      <c r="D47" s="345">
        <f t="shared" si="4"/>
        <v>5218</v>
      </c>
      <c r="E47" s="345">
        <f t="shared" si="4"/>
        <v>63475</v>
      </c>
      <c r="F47" s="345">
        <f t="shared" si="4"/>
        <v>1583</v>
      </c>
      <c r="G47" s="345">
        <f t="shared" si="4"/>
        <v>16080</v>
      </c>
      <c r="H47" s="345">
        <f>SUM(H13:H46)</f>
        <v>3634</v>
      </c>
      <c r="I47" s="431" t="s">
        <v>4</v>
      </c>
      <c r="J47" s="432"/>
    </row>
    <row r="48" spans="1:11" ht="31.15" customHeight="1">
      <c r="E48" s="219"/>
      <c r="H48" s="219"/>
    </row>
    <row r="49" ht="30" customHeight="1"/>
  </sheetData>
  <mergeCells count="54">
    <mergeCell ref="A47:B47"/>
    <mergeCell ref="I43:J43"/>
    <mergeCell ref="I44:J44"/>
    <mergeCell ref="I45:J45"/>
    <mergeCell ref="I46:J46"/>
    <mergeCell ref="I47:J47"/>
    <mergeCell ref="I41:J41"/>
    <mergeCell ref="I42:J42"/>
    <mergeCell ref="I33:J33"/>
    <mergeCell ref="I35:J35"/>
    <mergeCell ref="I37:J37"/>
    <mergeCell ref="I38:J38"/>
    <mergeCell ref="I34:J34"/>
    <mergeCell ref="I30:J30"/>
    <mergeCell ref="I31:J31"/>
    <mergeCell ref="I32:J32"/>
    <mergeCell ref="I39:J39"/>
    <mergeCell ref="I40:J40"/>
    <mergeCell ref="I36:J36"/>
    <mergeCell ref="I25:J25"/>
    <mergeCell ref="I26:J26"/>
    <mergeCell ref="I27:J27"/>
    <mergeCell ref="I28:J28"/>
    <mergeCell ref="I29:J29"/>
    <mergeCell ref="I21:J21"/>
    <mergeCell ref="I22:J22"/>
    <mergeCell ref="I23:J23"/>
    <mergeCell ref="I24:J24"/>
    <mergeCell ref="I16:J16"/>
    <mergeCell ref="I17:J17"/>
    <mergeCell ref="I18:J18"/>
    <mergeCell ref="I19:J19"/>
    <mergeCell ref="I20:J20"/>
    <mergeCell ref="C8:H8"/>
    <mergeCell ref="G10:H10"/>
    <mergeCell ref="I13:J13"/>
    <mergeCell ref="I14:J14"/>
    <mergeCell ref="I15:J15"/>
    <mergeCell ref="E4:F4"/>
    <mergeCell ref="E7:F7"/>
    <mergeCell ref="C9:D10"/>
    <mergeCell ref="I9:J12"/>
    <mergeCell ref="A1:J1"/>
    <mergeCell ref="B2:I2"/>
    <mergeCell ref="B3:I3"/>
    <mergeCell ref="E10:F10"/>
    <mergeCell ref="I8:J8"/>
    <mergeCell ref="B9:B12"/>
    <mergeCell ref="A9:A12"/>
    <mergeCell ref="B5:I5"/>
    <mergeCell ref="B6:I6"/>
    <mergeCell ref="A8:B8"/>
    <mergeCell ref="E9:F9"/>
    <mergeCell ref="G9:H9"/>
  </mergeCells>
  <printOptions horizontalCentered="1"/>
  <pageMargins left="0" right="0" top="0.59055118110236227" bottom="0"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A2"/>
  <sheetViews>
    <sheetView tabSelected="1" view="pageBreakPreview" topLeftCell="A6" zoomScaleNormal="100" zoomScaleSheetLayoutView="100" workbookViewId="0">
      <selection activeCell="C44" sqref="C44"/>
    </sheetView>
  </sheetViews>
  <sheetFormatPr defaultRowHeight="15"/>
  <cols>
    <col min="1" max="1" width="64.7109375" customWidth="1"/>
  </cols>
  <sheetData>
    <row r="1" spans="1:1" ht="104.45" customHeight="1"/>
    <row r="2" spans="1:1" ht="203.25" customHeight="1">
      <c r="A2" s="13" t="s">
        <v>341</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N43"/>
  <sheetViews>
    <sheetView tabSelected="1" view="pageBreakPreview" topLeftCell="A13" zoomScale="90" zoomScaleNormal="130" zoomScaleSheetLayoutView="90" workbookViewId="0">
      <selection activeCell="C44" sqref="C44"/>
    </sheetView>
  </sheetViews>
  <sheetFormatPr defaultColWidth="9.140625" defaultRowHeight="14.25"/>
  <cols>
    <col min="1" max="1" width="5.7109375" style="4" customWidth="1"/>
    <col min="2" max="2" width="40.7109375" style="2" customWidth="1"/>
    <col min="3" max="11" width="7.7109375" style="2" customWidth="1"/>
    <col min="12" max="12" width="4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19</v>
      </c>
      <c r="C2" s="412"/>
      <c r="D2" s="412"/>
      <c r="E2" s="412"/>
      <c r="F2" s="412"/>
      <c r="G2" s="412"/>
      <c r="H2" s="412"/>
      <c r="I2" s="412"/>
      <c r="J2" s="412"/>
      <c r="K2" s="412"/>
      <c r="L2" s="412"/>
    </row>
    <row r="3" spans="1:14" ht="18">
      <c r="A3" s="3"/>
      <c r="B3" s="412" t="s">
        <v>21</v>
      </c>
      <c r="C3" s="412"/>
      <c r="D3" s="412"/>
      <c r="E3" s="412"/>
      <c r="F3" s="412"/>
      <c r="G3" s="412"/>
      <c r="H3" s="412"/>
      <c r="I3" s="412"/>
      <c r="J3" s="412"/>
      <c r="K3" s="412"/>
      <c r="L3" s="412"/>
    </row>
    <row r="4" spans="1:14" ht="15.75">
      <c r="A4" s="3"/>
      <c r="B4" s="413" t="s">
        <v>20</v>
      </c>
      <c r="C4" s="413"/>
      <c r="D4" s="413"/>
      <c r="E4" s="413"/>
      <c r="F4" s="413"/>
      <c r="G4" s="413"/>
      <c r="H4" s="413"/>
      <c r="I4" s="413"/>
      <c r="J4" s="413"/>
      <c r="K4" s="413"/>
      <c r="L4" s="413"/>
    </row>
    <row r="5" spans="1:14" ht="15.75">
      <c r="A5" s="3"/>
      <c r="B5" s="413" t="s">
        <v>22</v>
      </c>
      <c r="C5" s="413"/>
      <c r="D5" s="413"/>
      <c r="E5" s="413"/>
      <c r="F5" s="413"/>
      <c r="G5" s="413"/>
      <c r="H5" s="413"/>
      <c r="I5" s="413"/>
      <c r="J5" s="413"/>
      <c r="K5" s="413"/>
      <c r="L5" s="413"/>
    </row>
    <row r="6" spans="1:14" ht="15.75">
      <c r="A6" s="436" t="s">
        <v>458</v>
      </c>
      <c r="B6" s="436"/>
      <c r="C6" s="1"/>
      <c r="D6" s="1"/>
      <c r="E6" s="1"/>
      <c r="F6" s="1"/>
      <c r="G6" s="158">
        <v>2020</v>
      </c>
      <c r="H6" s="47"/>
      <c r="I6" s="157"/>
      <c r="J6" s="1"/>
      <c r="K6" s="156"/>
      <c r="L6" s="437" t="s">
        <v>25</v>
      </c>
      <c r="M6" s="437"/>
    </row>
    <row r="7" spans="1:14" ht="33.75" customHeight="1">
      <c r="A7" s="438" t="s">
        <v>270</v>
      </c>
      <c r="B7" s="438" t="s">
        <v>10</v>
      </c>
      <c r="C7" s="441" t="s">
        <v>268</v>
      </c>
      <c r="D7" s="442"/>
      <c r="E7" s="443"/>
      <c r="F7" s="441" t="s">
        <v>269</v>
      </c>
      <c r="G7" s="442"/>
      <c r="H7" s="443"/>
      <c r="I7" s="441" t="s">
        <v>343</v>
      </c>
      <c r="J7" s="442"/>
      <c r="K7" s="443"/>
      <c r="L7" s="444" t="s">
        <v>17</v>
      </c>
      <c r="M7" s="445"/>
    </row>
    <row r="8" spans="1:14" ht="34.9" customHeight="1">
      <c r="A8" s="439"/>
      <c r="B8" s="440"/>
      <c r="C8" s="214" t="s">
        <v>268</v>
      </c>
      <c r="D8" s="214" t="s">
        <v>550</v>
      </c>
      <c r="E8" s="214" t="s">
        <v>549</v>
      </c>
      <c r="F8" s="214" t="s">
        <v>268</v>
      </c>
      <c r="G8" s="214" t="s">
        <v>550</v>
      </c>
      <c r="H8" s="214" t="s">
        <v>549</v>
      </c>
      <c r="I8" s="214" t="s">
        <v>268</v>
      </c>
      <c r="J8" s="214" t="s">
        <v>550</v>
      </c>
      <c r="K8" s="214" t="s">
        <v>549</v>
      </c>
      <c r="L8" s="446"/>
      <c r="M8" s="447"/>
    </row>
    <row r="9" spans="1:14" ht="15" thickBot="1">
      <c r="A9" s="42">
        <v>4521</v>
      </c>
      <c r="B9" s="119" t="s">
        <v>387</v>
      </c>
      <c r="C9" s="206">
        <f>SUM(E9+D9)</f>
        <v>5002</v>
      </c>
      <c r="D9" s="206">
        <f>SUM(J9+G9)</f>
        <v>0</v>
      </c>
      <c r="E9" s="206">
        <f>SUM(K9+H9)</f>
        <v>5002</v>
      </c>
      <c r="F9" s="206">
        <f>SUM(H9+G9)</f>
        <v>5002</v>
      </c>
      <c r="G9" s="133">
        <v>0</v>
      </c>
      <c r="H9" s="133">
        <v>5002</v>
      </c>
      <c r="I9" s="206">
        <f>SUM(K9+J9)</f>
        <v>0</v>
      </c>
      <c r="J9" s="133">
        <v>0</v>
      </c>
      <c r="K9" s="133">
        <v>0</v>
      </c>
      <c r="L9" s="448" t="s">
        <v>406</v>
      </c>
      <c r="M9" s="448"/>
    </row>
    <row r="10" spans="1:14" ht="15.75" thickTop="1" thickBot="1">
      <c r="A10" s="43">
        <v>4522</v>
      </c>
      <c r="B10" s="120" t="s">
        <v>369</v>
      </c>
      <c r="C10" s="207">
        <f t="shared" ref="C10:C42" si="0">SUM(E10+D10)</f>
        <v>430</v>
      </c>
      <c r="D10" s="207">
        <f t="shared" ref="D10:D42" si="1">SUM(J10+G10)</f>
        <v>0</v>
      </c>
      <c r="E10" s="207">
        <f t="shared" ref="E10:E42" si="2">SUM(K10+H10)</f>
        <v>430</v>
      </c>
      <c r="F10" s="207">
        <f t="shared" ref="F10:F42" si="3">SUM(H10+G10)</f>
        <v>430</v>
      </c>
      <c r="G10" s="134">
        <v>0</v>
      </c>
      <c r="H10" s="134">
        <v>430</v>
      </c>
      <c r="I10" s="207">
        <f t="shared" ref="I10:I42" si="4">SUM(K10+J10)</f>
        <v>0</v>
      </c>
      <c r="J10" s="134">
        <v>0</v>
      </c>
      <c r="K10" s="134">
        <v>0</v>
      </c>
      <c r="L10" s="434" t="s">
        <v>349</v>
      </c>
      <c r="M10" s="434"/>
    </row>
    <row r="11" spans="1:14" ht="22.5" customHeight="1" thickTop="1" thickBot="1">
      <c r="A11" s="44">
        <v>4529</v>
      </c>
      <c r="B11" s="119" t="s">
        <v>404</v>
      </c>
      <c r="C11" s="208">
        <f t="shared" si="0"/>
        <v>308</v>
      </c>
      <c r="D11" s="208">
        <f t="shared" si="1"/>
        <v>0</v>
      </c>
      <c r="E11" s="208">
        <f t="shared" si="2"/>
        <v>308</v>
      </c>
      <c r="F11" s="208">
        <f t="shared" si="3"/>
        <v>308</v>
      </c>
      <c r="G11" s="135">
        <v>0</v>
      </c>
      <c r="H11" s="135">
        <v>308</v>
      </c>
      <c r="I11" s="208">
        <f t="shared" si="4"/>
        <v>0</v>
      </c>
      <c r="J11" s="135">
        <v>0</v>
      </c>
      <c r="K11" s="135">
        <v>0</v>
      </c>
      <c r="L11" s="433" t="s">
        <v>403</v>
      </c>
      <c r="M11" s="433"/>
    </row>
    <row r="12" spans="1:14" ht="20.100000000000001" customHeight="1" thickTop="1" thickBot="1">
      <c r="A12" s="43">
        <v>4540</v>
      </c>
      <c r="B12" s="120" t="s">
        <v>408</v>
      </c>
      <c r="C12" s="207">
        <f t="shared" si="0"/>
        <v>63</v>
      </c>
      <c r="D12" s="207">
        <f t="shared" si="1"/>
        <v>0</v>
      </c>
      <c r="E12" s="207">
        <f t="shared" si="2"/>
        <v>63</v>
      </c>
      <c r="F12" s="207">
        <f t="shared" si="3"/>
        <v>63</v>
      </c>
      <c r="G12" s="134">
        <v>0</v>
      </c>
      <c r="H12" s="134">
        <v>63</v>
      </c>
      <c r="I12" s="207">
        <f t="shared" si="4"/>
        <v>0</v>
      </c>
      <c r="J12" s="134">
        <v>0</v>
      </c>
      <c r="K12" s="134">
        <v>0</v>
      </c>
      <c r="L12" s="434" t="s">
        <v>402</v>
      </c>
      <c r="M12" s="434"/>
    </row>
    <row r="13" spans="1:14" ht="15" customHeight="1" thickTop="1" thickBot="1">
      <c r="A13" s="44">
        <v>8511</v>
      </c>
      <c r="B13" s="119" t="s">
        <v>370</v>
      </c>
      <c r="C13" s="208">
        <f t="shared" si="0"/>
        <v>134</v>
      </c>
      <c r="D13" s="208">
        <f t="shared" si="1"/>
        <v>113</v>
      </c>
      <c r="E13" s="208">
        <f t="shared" si="2"/>
        <v>21</v>
      </c>
      <c r="F13" s="208">
        <f t="shared" si="3"/>
        <v>124</v>
      </c>
      <c r="G13" s="135">
        <v>103</v>
      </c>
      <c r="H13" s="135">
        <v>21</v>
      </c>
      <c r="I13" s="208">
        <f t="shared" si="4"/>
        <v>10</v>
      </c>
      <c r="J13" s="135">
        <v>10</v>
      </c>
      <c r="K13" s="135">
        <v>0</v>
      </c>
      <c r="L13" s="433" t="s">
        <v>350</v>
      </c>
      <c r="M13" s="433"/>
    </row>
    <row r="14" spans="1:14" ht="15" customHeight="1" thickTop="1" thickBot="1">
      <c r="A14" s="43">
        <v>8512</v>
      </c>
      <c r="B14" s="120" t="s">
        <v>371</v>
      </c>
      <c r="C14" s="207">
        <f t="shared" si="0"/>
        <v>0</v>
      </c>
      <c r="D14" s="207">
        <f t="shared" si="1"/>
        <v>0</v>
      </c>
      <c r="E14" s="207">
        <f t="shared" si="2"/>
        <v>0</v>
      </c>
      <c r="F14" s="207">
        <f t="shared" si="3"/>
        <v>0</v>
      </c>
      <c r="G14" s="134">
        <v>0</v>
      </c>
      <c r="H14" s="134">
        <v>0</v>
      </c>
      <c r="I14" s="207">
        <f t="shared" si="4"/>
        <v>0</v>
      </c>
      <c r="J14" s="134">
        <v>0</v>
      </c>
      <c r="K14" s="134">
        <v>0</v>
      </c>
      <c r="L14" s="434" t="s">
        <v>351</v>
      </c>
      <c r="M14" s="434"/>
    </row>
    <row r="15" spans="1:14" ht="15" customHeight="1" thickTop="1" thickBot="1">
      <c r="A15" s="44">
        <v>8513</v>
      </c>
      <c r="B15" s="119" t="s">
        <v>372</v>
      </c>
      <c r="C15" s="208">
        <f t="shared" si="0"/>
        <v>0</v>
      </c>
      <c r="D15" s="208">
        <f t="shared" si="1"/>
        <v>0</v>
      </c>
      <c r="E15" s="208">
        <f t="shared" si="2"/>
        <v>0</v>
      </c>
      <c r="F15" s="208">
        <f t="shared" si="3"/>
        <v>0</v>
      </c>
      <c r="G15" s="135">
        <v>0</v>
      </c>
      <c r="H15" s="135">
        <v>0</v>
      </c>
      <c r="I15" s="208">
        <f t="shared" si="4"/>
        <v>0</v>
      </c>
      <c r="J15" s="135">
        <v>0</v>
      </c>
      <c r="K15" s="135">
        <v>0</v>
      </c>
      <c r="L15" s="433" t="s">
        <v>352</v>
      </c>
      <c r="M15" s="433"/>
    </row>
    <row r="16" spans="1:14" ht="15" customHeight="1" thickTop="1" thickBot="1">
      <c r="A16" s="43">
        <v>8514</v>
      </c>
      <c r="B16" s="120" t="s">
        <v>373</v>
      </c>
      <c r="C16" s="207">
        <f t="shared" si="0"/>
        <v>0</v>
      </c>
      <c r="D16" s="207">
        <f t="shared" si="1"/>
        <v>0</v>
      </c>
      <c r="E16" s="207">
        <f t="shared" si="2"/>
        <v>0</v>
      </c>
      <c r="F16" s="207">
        <f t="shared" si="3"/>
        <v>0</v>
      </c>
      <c r="G16" s="134">
        <v>0</v>
      </c>
      <c r="H16" s="134">
        <v>0</v>
      </c>
      <c r="I16" s="207">
        <f t="shared" si="4"/>
        <v>0</v>
      </c>
      <c r="J16" s="134">
        <v>0</v>
      </c>
      <c r="K16" s="134">
        <v>0</v>
      </c>
      <c r="L16" s="434" t="s">
        <v>16</v>
      </c>
      <c r="M16" s="434"/>
    </row>
    <row r="17" spans="1:13" ht="15" customHeight="1" thickTop="1" thickBot="1">
      <c r="A17" s="44">
        <v>852</v>
      </c>
      <c r="B17" s="119" t="s">
        <v>645</v>
      </c>
      <c r="C17" s="208">
        <f t="shared" si="0"/>
        <v>6</v>
      </c>
      <c r="D17" s="208">
        <f t="shared" si="1"/>
        <v>3</v>
      </c>
      <c r="E17" s="208">
        <f t="shared" si="2"/>
        <v>3</v>
      </c>
      <c r="F17" s="208">
        <v>6</v>
      </c>
      <c r="G17" s="135">
        <v>3</v>
      </c>
      <c r="H17" s="135">
        <v>3</v>
      </c>
      <c r="I17" s="208">
        <f t="shared" si="4"/>
        <v>0</v>
      </c>
      <c r="J17" s="135">
        <v>0</v>
      </c>
      <c r="K17" s="135">
        <v>0</v>
      </c>
      <c r="L17" s="433" t="s">
        <v>643</v>
      </c>
      <c r="M17" s="433"/>
    </row>
    <row r="18" spans="1:13" ht="15" customHeight="1" thickTop="1" thickBot="1">
      <c r="A18" s="44">
        <v>8530</v>
      </c>
      <c r="B18" s="119" t="s">
        <v>375</v>
      </c>
      <c r="C18" s="208">
        <f t="shared" si="0"/>
        <v>0</v>
      </c>
      <c r="D18" s="208">
        <f t="shared" si="1"/>
        <v>0</v>
      </c>
      <c r="E18" s="208">
        <f t="shared" si="2"/>
        <v>0</v>
      </c>
      <c r="F18" s="208">
        <f t="shared" si="3"/>
        <v>0</v>
      </c>
      <c r="G18" s="135">
        <v>0</v>
      </c>
      <c r="H18" s="135">
        <v>0</v>
      </c>
      <c r="I18" s="208">
        <f t="shared" si="4"/>
        <v>0</v>
      </c>
      <c r="J18" s="135">
        <v>0</v>
      </c>
      <c r="K18" s="135">
        <v>0</v>
      </c>
      <c r="L18" s="433" t="s">
        <v>15</v>
      </c>
      <c r="M18" s="433"/>
    </row>
    <row r="19" spans="1:13" ht="15" customHeight="1" thickTop="1" thickBot="1">
      <c r="A19" s="43">
        <v>8541</v>
      </c>
      <c r="B19" s="120" t="s">
        <v>376</v>
      </c>
      <c r="C19" s="207">
        <f t="shared" si="0"/>
        <v>42</v>
      </c>
      <c r="D19" s="207">
        <f t="shared" si="1"/>
        <v>7</v>
      </c>
      <c r="E19" s="207">
        <f t="shared" si="2"/>
        <v>35</v>
      </c>
      <c r="F19" s="207">
        <f t="shared" si="3"/>
        <v>42</v>
      </c>
      <c r="G19" s="134">
        <v>7</v>
      </c>
      <c r="H19" s="134">
        <v>35</v>
      </c>
      <c r="I19" s="207">
        <f t="shared" si="4"/>
        <v>0</v>
      </c>
      <c r="J19" s="134">
        <v>0</v>
      </c>
      <c r="K19" s="134">
        <v>0</v>
      </c>
      <c r="L19" s="434" t="s">
        <v>354</v>
      </c>
      <c r="M19" s="434"/>
    </row>
    <row r="20" spans="1:13" ht="15" customHeight="1" thickTop="1" thickBot="1">
      <c r="A20" s="44">
        <v>8542</v>
      </c>
      <c r="B20" s="119" t="s">
        <v>377</v>
      </c>
      <c r="C20" s="208">
        <f t="shared" si="0"/>
        <v>31</v>
      </c>
      <c r="D20" s="208">
        <f t="shared" si="1"/>
        <v>12</v>
      </c>
      <c r="E20" s="208">
        <f t="shared" si="2"/>
        <v>19</v>
      </c>
      <c r="F20" s="208">
        <f t="shared" si="3"/>
        <v>31</v>
      </c>
      <c r="G20" s="135">
        <v>12</v>
      </c>
      <c r="H20" s="135">
        <v>19</v>
      </c>
      <c r="I20" s="208">
        <f t="shared" si="4"/>
        <v>0</v>
      </c>
      <c r="J20" s="135">
        <v>0</v>
      </c>
      <c r="K20" s="135">
        <v>0</v>
      </c>
      <c r="L20" s="433" t="s">
        <v>355</v>
      </c>
      <c r="M20" s="433"/>
    </row>
    <row r="21" spans="1:13" ht="15" customHeight="1" thickTop="1" thickBot="1">
      <c r="A21" s="43">
        <v>8543</v>
      </c>
      <c r="B21" s="120" t="s">
        <v>388</v>
      </c>
      <c r="C21" s="207">
        <f t="shared" si="0"/>
        <v>147</v>
      </c>
      <c r="D21" s="207">
        <f t="shared" si="1"/>
        <v>0</v>
      </c>
      <c r="E21" s="207">
        <f t="shared" si="2"/>
        <v>147</v>
      </c>
      <c r="F21" s="207">
        <f t="shared" si="3"/>
        <v>126</v>
      </c>
      <c r="G21" s="134">
        <v>0</v>
      </c>
      <c r="H21" s="134">
        <v>126</v>
      </c>
      <c r="I21" s="207">
        <f t="shared" si="4"/>
        <v>21</v>
      </c>
      <c r="J21" s="134">
        <v>0</v>
      </c>
      <c r="K21" s="134">
        <v>21</v>
      </c>
      <c r="L21" s="434" t="s">
        <v>356</v>
      </c>
      <c r="M21" s="434"/>
    </row>
    <row r="22" spans="1:13" ht="15" customHeight="1" thickTop="1" thickBot="1">
      <c r="A22" s="44">
        <v>8544</v>
      </c>
      <c r="B22" s="119" t="s">
        <v>378</v>
      </c>
      <c r="C22" s="208">
        <f t="shared" si="0"/>
        <v>0</v>
      </c>
      <c r="D22" s="208">
        <f t="shared" si="1"/>
        <v>0</v>
      </c>
      <c r="E22" s="208">
        <f t="shared" si="2"/>
        <v>0</v>
      </c>
      <c r="F22" s="208">
        <f t="shared" si="3"/>
        <v>0</v>
      </c>
      <c r="G22" s="135">
        <v>0</v>
      </c>
      <c r="H22" s="135">
        <v>0</v>
      </c>
      <c r="I22" s="208">
        <f t="shared" si="4"/>
        <v>0</v>
      </c>
      <c r="J22" s="135">
        <v>0</v>
      </c>
      <c r="K22" s="135">
        <v>0</v>
      </c>
      <c r="L22" s="433" t="s">
        <v>357</v>
      </c>
      <c r="M22" s="433"/>
    </row>
    <row r="23" spans="1:13" ht="15" customHeight="1" thickTop="1" thickBot="1">
      <c r="A23" s="43">
        <v>8545</v>
      </c>
      <c r="B23" s="120" t="s">
        <v>379</v>
      </c>
      <c r="C23" s="207">
        <f t="shared" si="0"/>
        <v>248</v>
      </c>
      <c r="D23" s="207">
        <f t="shared" si="1"/>
        <v>41</v>
      </c>
      <c r="E23" s="207">
        <f t="shared" si="2"/>
        <v>207</v>
      </c>
      <c r="F23" s="207">
        <f t="shared" si="3"/>
        <v>248</v>
      </c>
      <c r="G23" s="134">
        <v>41</v>
      </c>
      <c r="H23" s="134">
        <v>207</v>
      </c>
      <c r="I23" s="207">
        <f t="shared" si="4"/>
        <v>0</v>
      </c>
      <c r="J23" s="134">
        <v>0</v>
      </c>
      <c r="K23" s="134">
        <v>0</v>
      </c>
      <c r="L23" s="434" t="s">
        <v>358</v>
      </c>
      <c r="M23" s="434"/>
    </row>
    <row r="24" spans="1:13" ht="15" customHeight="1" thickTop="1" thickBot="1">
      <c r="A24" s="44">
        <v>8548</v>
      </c>
      <c r="B24" s="119" t="s">
        <v>380</v>
      </c>
      <c r="C24" s="208">
        <f t="shared" si="0"/>
        <v>236</v>
      </c>
      <c r="D24" s="208">
        <f t="shared" si="1"/>
        <v>47</v>
      </c>
      <c r="E24" s="208">
        <f t="shared" si="2"/>
        <v>189</v>
      </c>
      <c r="F24" s="208">
        <f t="shared" si="3"/>
        <v>189</v>
      </c>
      <c r="G24" s="135">
        <v>47</v>
      </c>
      <c r="H24" s="135">
        <v>142</v>
      </c>
      <c r="I24" s="208">
        <f t="shared" si="4"/>
        <v>47</v>
      </c>
      <c r="J24" s="135">
        <v>0</v>
      </c>
      <c r="K24" s="135">
        <v>47</v>
      </c>
      <c r="L24" s="433" t="s">
        <v>401</v>
      </c>
      <c r="M24" s="433"/>
    </row>
    <row r="25" spans="1:13" ht="15" customHeight="1" thickTop="1" thickBot="1">
      <c r="A25" s="43">
        <v>8610</v>
      </c>
      <c r="B25" s="120" t="s">
        <v>381</v>
      </c>
      <c r="C25" s="207">
        <f t="shared" si="0"/>
        <v>0</v>
      </c>
      <c r="D25" s="207">
        <f t="shared" si="1"/>
        <v>0</v>
      </c>
      <c r="E25" s="207">
        <f t="shared" si="2"/>
        <v>0</v>
      </c>
      <c r="F25" s="207">
        <f t="shared" si="3"/>
        <v>0</v>
      </c>
      <c r="G25" s="134">
        <v>0</v>
      </c>
      <c r="H25" s="134">
        <v>0</v>
      </c>
      <c r="I25" s="207">
        <f t="shared" si="4"/>
        <v>0</v>
      </c>
      <c r="J25" s="134">
        <v>0</v>
      </c>
      <c r="K25" s="134">
        <v>0</v>
      </c>
      <c r="L25" s="434" t="s">
        <v>359</v>
      </c>
      <c r="M25" s="434"/>
    </row>
    <row r="26" spans="1:13" ht="15" customHeight="1" thickTop="1" thickBot="1">
      <c r="A26" s="44">
        <v>8621</v>
      </c>
      <c r="B26" s="119" t="s">
        <v>389</v>
      </c>
      <c r="C26" s="208">
        <f t="shared" si="0"/>
        <v>148</v>
      </c>
      <c r="D26" s="208">
        <f t="shared" si="1"/>
        <v>74</v>
      </c>
      <c r="E26" s="208">
        <f t="shared" si="2"/>
        <v>74</v>
      </c>
      <c r="F26" s="208">
        <f t="shared" si="3"/>
        <v>148</v>
      </c>
      <c r="G26" s="135">
        <v>74</v>
      </c>
      <c r="H26" s="135">
        <v>74</v>
      </c>
      <c r="I26" s="208">
        <f t="shared" si="4"/>
        <v>0</v>
      </c>
      <c r="J26" s="135">
        <v>0</v>
      </c>
      <c r="K26" s="135">
        <v>0</v>
      </c>
      <c r="L26" s="433" t="s">
        <v>360</v>
      </c>
      <c r="M26" s="433"/>
    </row>
    <row r="27" spans="1:13" ht="15" customHeight="1" thickTop="1" thickBot="1">
      <c r="A27" s="43">
        <v>8622</v>
      </c>
      <c r="B27" s="120" t="s">
        <v>382</v>
      </c>
      <c r="C27" s="207">
        <f t="shared" si="0"/>
        <v>259</v>
      </c>
      <c r="D27" s="207">
        <f t="shared" si="1"/>
        <v>115</v>
      </c>
      <c r="E27" s="207">
        <f t="shared" si="2"/>
        <v>144</v>
      </c>
      <c r="F27" s="207">
        <f t="shared" si="3"/>
        <v>230</v>
      </c>
      <c r="G27" s="134">
        <v>115</v>
      </c>
      <c r="H27" s="134">
        <v>115</v>
      </c>
      <c r="I27" s="207">
        <f t="shared" si="4"/>
        <v>29</v>
      </c>
      <c r="J27" s="134">
        <v>0</v>
      </c>
      <c r="K27" s="134">
        <v>29</v>
      </c>
      <c r="L27" s="434" t="s">
        <v>361</v>
      </c>
      <c r="M27" s="434"/>
    </row>
    <row r="28" spans="1:13" ht="15" customHeight="1" thickTop="1" thickBot="1">
      <c r="A28" s="44">
        <v>8623</v>
      </c>
      <c r="B28" s="119" t="s">
        <v>383</v>
      </c>
      <c r="C28" s="208">
        <f t="shared" si="0"/>
        <v>235</v>
      </c>
      <c r="D28" s="208">
        <f t="shared" si="1"/>
        <v>62</v>
      </c>
      <c r="E28" s="208">
        <f t="shared" si="2"/>
        <v>173</v>
      </c>
      <c r="F28" s="208">
        <f t="shared" si="3"/>
        <v>235</v>
      </c>
      <c r="G28" s="135">
        <v>62</v>
      </c>
      <c r="H28" s="135">
        <v>173</v>
      </c>
      <c r="I28" s="208">
        <f t="shared" si="4"/>
        <v>0</v>
      </c>
      <c r="J28" s="135">
        <v>0</v>
      </c>
      <c r="K28" s="135">
        <v>0</v>
      </c>
      <c r="L28" s="433" t="s">
        <v>362</v>
      </c>
      <c r="M28" s="433"/>
    </row>
    <row r="29" spans="1:13" ht="15" customHeight="1" thickTop="1" thickBot="1">
      <c r="A29" s="43">
        <v>8690</v>
      </c>
      <c r="B29" s="120" t="s">
        <v>384</v>
      </c>
      <c r="C29" s="207">
        <f t="shared" si="0"/>
        <v>104</v>
      </c>
      <c r="D29" s="207">
        <f t="shared" si="1"/>
        <v>26</v>
      </c>
      <c r="E29" s="207">
        <f t="shared" si="2"/>
        <v>78</v>
      </c>
      <c r="F29" s="207">
        <f t="shared" si="3"/>
        <v>104</v>
      </c>
      <c r="G29" s="134">
        <v>26</v>
      </c>
      <c r="H29" s="134">
        <v>78</v>
      </c>
      <c r="I29" s="207">
        <f t="shared" si="4"/>
        <v>0</v>
      </c>
      <c r="J29" s="134">
        <v>0</v>
      </c>
      <c r="K29" s="134">
        <v>0</v>
      </c>
      <c r="L29" s="434" t="s">
        <v>363</v>
      </c>
      <c r="M29" s="434"/>
    </row>
    <row r="30" spans="1:13" ht="15" customHeight="1" thickTop="1" thickBot="1">
      <c r="A30" s="44">
        <v>8700</v>
      </c>
      <c r="B30" s="119" t="s">
        <v>559</v>
      </c>
      <c r="C30" s="208">
        <f t="shared" si="0"/>
        <v>0</v>
      </c>
      <c r="D30" s="208">
        <f t="shared" si="1"/>
        <v>0</v>
      </c>
      <c r="E30" s="208">
        <f t="shared" si="2"/>
        <v>0</v>
      </c>
      <c r="F30" s="208">
        <f t="shared" si="3"/>
        <v>0</v>
      </c>
      <c r="G30" s="135">
        <v>0</v>
      </c>
      <c r="H30" s="135">
        <v>0</v>
      </c>
      <c r="I30" s="208">
        <f t="shared" si="4"/>
        <v>0</v>
      </c>
      <c r="J30" s="135">
        <v>0</v>
      </c>
      <c r="K30" s="135">
        <v>0</v>
      </c>
      <c r="L30" s="433" t="s">
        <v>560</v>
      </c>
      <c r="M30" s="433"/>
    </row>
    <row r="31" spans="1:13" ht="19.5" customHeight="1" thickTop="1" thickBot="1">
      <c r="A31" s="43">
        <v>8810</v>
      </c>
      <c r="B31" s="120" t="s">
        <v>500</v>
      </c>
      <c r="C31" s="207">
        <f t="shared" si="0"/>
        <v>0</v>
      </c>
      <c r="D31" s="207">
        <f t="shared" si="1"/>
        <v>0</v>
      </c>
      <c r="E31" s="207">
        <f t="shared" si="2"/>
        <v>0</v>
      </c>
      <c r="F31" s="207">
        <f t="shared" si="3"/>
        <v>0</v>
      </c>
      <c r="G31" s="134">
        <v>0</v>
      </c>
      <c r="H31" s="134">
        <v>0</v>
      </c>
      <c r="I31" s="207">
        <f t="shared" si="4"/>
        <v>0</v>
      </c>
      <c r="J31" s="134">
        <v>0</v>
      </c>
      <c r="K31" s="134">
        <v>0</v>
      </c>
      <c r="L31" s="434" t="s">
        <v>502</v>
      </c>
      <c r="M31" s="434"/>
    </row>
    <row r="32" spans="1:13" s="317" customFormat="1" ht="19.5" customHeight="1" thickTop="1" thickBot="1">
      <c r="A32" s="321">
        <v>8890</v>
      </c>
      <c r="B32" s="315" t="s">
        <v>607</v>
      </c>
      <c r="C32" s="322">
        <f t="shared" si="0"/>
        <v>186</v>
      </c>
      <c r="D32" s="322">
        <f t="shared" si="1"/>
        <v>179</v>
      </c>
      <c r="E32" s="322">
        <f t="shared" si="2"/>
        <v>7</v>
      </c>
      <c r="F32" s="322">
        <f t="shared" si="3"/>
        <v>186</v>
      </c>
      <c r="G32" s="323">
        <v>179</v>
      </c>
      <c r="H32" s="323">
        <v>7</v>
      </c>
      <c r="I32" s="322">
        <f t="shared" si="4"/>
        <v>0</v>
      </c>
      <c r="J32" s="323">
        <v>0</v>
      </c>
      <c r="K32" s="323">
        <v>0</v>
      </c>
      <c r="L32" s="433" t="s">
        <v>606</v>
      </c>
      <c r="M32" s="433"/>
    </row>
    <row r="33" spans="1:13" ht="19.5" customHeight="1" thickTop="1" thickBot="1">
      <c r="A33" s="43">
        <v>9000</v>
      </c>
      <c r="B33" s="120" t="s">
        <v>390</v>
      </c>
      <c r="C33" s="207">
        <f t="shared" si="0"/>
        <v>74</v>
      </c>
      <c r="D33" s="207">
        <f t="shared" si="1"/>
        <v>0</v>
      </c>
      <c r="E33" s="207">
        <f t="shared" si="2"/>
        <v>74</v>
      </c>
      <c r="F33" s="207">
        <f t="shared" si="3"/>
        <v>49</v>
      </c>
      <c r="G33" s="134">
        <v>0</v>
      </c>
      <c r="H33" s="134">
        <v>49</v>
      </c>
      <c r="I33" s="207">
        <f t="shared" si="4"/>
        <v>25</v>
      </c>
      <c r="J33" s="134">
        <v>0</v>
      </c>
      <c r="K33" s="134">
        <v>25</v>
      </c>
      <c r="L33" s="434" t="s">
        <v>364</v>
      </c>
      <c r="M33" s="434"/>
    </row>
    <row r="34" spans="1:13" s="317" customFormat="1" ht="19.5" customHeight="1" thickTop="1" thickBot="1">
      <c r="A34" s="321">
        <v>9103</v>
      </c>
      <c r="B34" s="315" t="s">
        <v>405</v>
      </c>
      <c r="C34" s="322">
        <f t="shared" si="0"/>
        <v>0</v>
      </c>
      <c r="D34" s="322">
        <f t="shared" si="1"/>
        <v>0</v>
      </c>
      <c r="E34" s="322">
        <f t="shared" si="2"/>
        <v>0</v>
      </c>
      <c r="F34" s="322">
        <f t="shared" si="3"/>
        <v>0</v>
      </c>
      <c r="G34" s="323">
        <v>0</v>
      </c>
      <c r="H34" s="323">
        <v>0</v>
      </c>
      <c r="I34" s="322">
        <f t="shared" si="4"/>
        <v>0</v>
      </c>
      <c r="J34" s="323">
        <v>0</v>
      </c>
      <c r="K34" s="323">
        <v>0</v>
      </c>
      <c r="L34" s="433" t="s">
        <v>400</v>
      </c>
      <c r="M34" s="433"/>
    </row>
    <row r="35" spans="1:13" ht="19.5" customHeight="1" thickTop="1" thickBot="1">
      <c r="A35" s="43">
        <v>9312</v>
      </c>
      <c r="B35" s="120" t="s">
        <v>385</v>
      </c>
      <c r="C35" s="207">
        <f t="shared" si="0"/>
        <v>224</v>
      </c>
      <c r="D35" s="207">
        <f t="shared" si="1"/>
        <v>0</v>
      </c>
      <c r="E35" s="207">
        <f t="shared" si="2"/>
        <v>224</v>
      </c>
      <c r="F35" s="207">
        <f t="shared" si="3"/>
        <v>210</v>
      </c>
      <c r="G35" s="134">
        <v>0</v>
      </c>
      <c r="H35" s="134">
        <v>210</v>
      </c>
      <c r="I35" s="207">
        <f t="shared" si="4"/>
        <v>14</v>
      </c>
      <c r="J35" s="134">
        <v>0</v>
      </c>
      <c r="K35" s="134">
        <v>14</v>
      </c>
      <c r="L35" s="434" t="s">
        <v>365</v>
      </c>
      <c r="M35" s="434"/>
    </row>
    <row r="36" spans="1:13" s="317" customFormat="1" ht="19.5" customHeight="1" thickTop="1" thickBot="1">
      <c r="A36" s="321">
        <v>9319</v>
      </c>
      <c r="B36" s="315" t="s">
        <v>386</v>
      </c>
      <c r="C36" s="322">
        <f t="shared" si="0"/>
        <v>9</v>
      </c>
      <c r="D36" s="322">
        <f t="shared" si="1"/>
        <v>4</v>
      </c>
      <c r="E36" s="322">
        <f t="shared" si="2"/>
        <v>5</v>
      </c>
      <c r="F36" s="322">
        <f t="shared" si="3"/>
        <v>9</v>
      </c>
      <c r="G36" s="323">
        <v>4</v>
      </c>
      <c r="H36" s="323">
        <v>5</v>
      </c>
      <c r="I36" s="322">
        <f t="shared" si="4"/>
        <v>0</v>
      </c>
      <c r="J36" s="323">
        <v>0</v>
      </c>
      <c r="K36" s="323">
        <v>0</v>
      </c>
      <c r="L36" s="433" t="s">
        <v>366</v>
      </c>
      <c r="M36" s="433"/>
    </row>
    <row r="37" spans="1:13" ht="19.5" customHeight="1" thickTop="1" thickBot="1">
      <c r="A37" s="43">
        <v>9321</v>
      </c>
      <c r="B37" s="120" t="s">
        <v>391</v>
      </c>
      <c r="C37" s="207">
        <f t="shared" si="0"/>
        <v>0</v>
      </c>
      <c r="D37" s="207">
        <f t="shared" si="1"/>
        <v>0</v>
      </c>
      <c r="E37" s="207">
        <f t="shared" si="2"/>
        <v>0</v>
      </c>
      <c r="F37" s="207">
        <f t="shared" si="3"/>
        <v>0</v>
      </c>
      <c r="G37" s="134">
        <v>0</v>
      </c>
      <c r="H37" s="134">
        <v>0</v>
      </c>
      <c r="I37" s="207">
        <f t="shared" si="4"/>
        <v>0</v>
      </c>
      <c r="J37" s="134">
        <v>0</v>
      </c>
      <c r="K37" s="134">
        <v>0</v>
      </c>
      <c r="L37" s="434" t="s">
        <v>367</v>
      </c>
      <c r="M37" s="434"/>
    </row>
    <row r="38" spans="1:13" s="317" customFormat="1" ht="19.5" customHeight="1" thickTop="1" thickBot="1">
      <c r="A38" s="321">
        <v>9329</v>
      </c>
      <c r="B38" s="315" t="s">
        <v>392</v>
      </c>
      <c r="C38" s="322">
        <f t="shared" si="0"/>
        <v>0</v>
      </c>
      <c r="D38" s="322">
        <f t="shared" si="1"/>
        <v>0</v>
      </c>
      <c r="E38" s="322">
        <f t="shared" si="2"/>
        <v>0</v>
      </c>
      <c r="F38" s="322">
        <f t="shared" si="3"/>
        <v>0</v>
      </c>
      <c r="G38" s="323">
        <v>0</v>
      </c>
      <c r="H38" s="323">
        <v>0</v>
      </c>
      <c r="I38" s="322">
        <f t="shared" si="4"/>
        <v>0</v>
      </c>
      <c r="J38" s="323">
        <v>0</v>
      </c>
      <c r="K38" s="323">
        <v>0</v>
      </c>
      <c r="L38" s="433" t="s">
        <v>399</v>
      </c>
      <c r="M38" s="433"/>
    </row>
    <row r="39" spans="1:13" ht="33" customHeight="1" thickTop="1" thickBot="1">
      <c r="A39" s="43">
        <v>9500</v>
      </c>
      <c r="B39" s="120" t="s">
        <v>393</v>
      </c>
      <c r="C39" s="207">
        <f t="shared" si="0"/>
        <v>1091</v>
      </c>
      <c r="D39" s="207">
        <f t="shared" si="1"/>
        <v>0</v>
      </c>
      <c r="E39" s="207">
        <f t="shared" si="2"/>
        <v>1091</v>
      </c>
      <c r="F39" s="207">
        <f t="shared" si="3"/>
        <v>1091</v>
      </c>
      <c r="G39" s="134">
        <v>0</v>
      </c>
      <c r="H39" s="134">
        <v>1091</v>
      </c>
      <c r="I39" s="207">
        <f t="shared" si="4"/>
        <v>0</v>
      </c>
      <c r="J39" s="134">
        <v>0</v>
      </c>
      <c r="K39" s="134">
        <v>0</v>
      </c>
      <c r="L39" s="434" t="s">
        <v>407</v>
      </c>
      <c r="M39" s="434"/>
    </row>
    <row r="40" spans="1:13" s="317" customFormat="1" ht="19.5" customHeight="1" thickTop="1" thickBot="1">
      <c r="A40" s="321">
        <v>9601</v>
      </c>
      <c r="B40" s="315" t="s">
        <v>395</v>
      </c>
      <c r="C40" s="322">
        <f t="shared" si="0"/>
        <v>1916</v>
      </c>
      <c r="D40" s="322">
        <f t="shared" si="1"/>
        <v>0</v>
      </c>
      <c r="E40" s="322">
        <f t="shared" si="2"/>
        <v>1916</v>
      </c>
      <c r="F40" s="322">
        <f t="shared" si="3"/>
        <v>1916</v>
      </c>
      <c r="G40" s="323">
        <v>0</v>
      </c>
      <c r="H40" s="323">
        <v>1916</v>
      </c>
      <c r="I40" s="322">
        <f t="shared" si="4"/>
        <v>0</v>
      </c>
      <c r="J40" s="323">
        <v>0</v>
      </c>
      <c r="K40" s="323">
        <v>0</v>
      </c>
      <c r="L40" s="433" t="s">
        <v>398</v>
      </c>
      <c r="M40" s="433"/>
    </row>
    <row r="41" spans="1:13" ht="19.5" customHeight="1" thickTop="1" thickBot="1">
      <c r="A41" s="43">
        <v>9602</v>
      </c>
      <c r="B41" s="120" t="s">
        <v>394</v>
      </c>
      <c r="C41" s="207">
        <f t="shared" si="0"/>
        <v>4870</v>
      </c>
      <c r="D41" s="207">
        <f t="shared" si="1"/>
        <v>4870</v>
      </c>
      <c r="E41" s="207">
        <f t="shared" si="2"/>
        <v>0</v>
      </c>
      <c r="F41" s="207">
        <f t="shared" si="3"/>
        <v>4329</v>
      </c>
      <c r="G41" s="134">
        <v>4329</v>
      </c>
      <c r="H41" s="134">
        <v>0</v>
      </c>
      <c r="I41" s="207">
        <f t="shared" si="4"/>
        <v>541</v>
      </c>
      <c r="J41" s="134">
        <v>541</v>
      </c>
      <c r="K41" s="134">
        <v>0</v>
      </c>
      <c r="L41" s="434" t="s">
        <v>368</v>
      </c>
      <c r="M41" s="434"/>
    </row>
    <row r="42" spans="1:13" s="317" customFormat="1" ht="19.5" customHeight="1" thickTop="1">
      <c r="A42" s="324">
        <v>9609</v>
      </c>
      <c r="B42" s="315" t="s">
        <v>396</v>
      </c>
      <c r="C42" s="325">
        <f t="shared" si="0"/>
        <v>317</v>
      </c>
      <c r="D42" s="325">
        <f t="shared" si="1"/>
        <v>0</v>
      </c>
      <c r="E42" s="325">
        <f t="shared" si="2"/>
        <v>317</v>
      </c>
      <c r="F42" s="325">
        <f t="shared" si="3"/>
        <v>317</v>
      </c>
      <c r="G42" s="326">
        <v>0</v>
      </c>
      <c r="H42" s="326">
        <v>317</v>
      </c>
      <c r="I42" s="325">
        <f t="shared" si="4"/>
        <v>0</v>
      </c>
      <c r="J42" s="326">
        <v>0</v>
      </c>
      <c r="K42" s="326">
        <v>0</v>
      </c>
      <c r="L42" s="435" t="s">
        <v>397</v>
      </c>
      <c r="M42" s="435"/>
    </row>
    <row r="43" spans="1:13" ht="30.75" customHeight="1">
      <c r="A43" s="449" t="s">
        <v>7</v>
      </c>
      <c r="B43" s="449"/>
      <c r="C43" s="346">
        <f t="shared" ref="C43:H43" si="5">SUM(C9:C42)</f>
        <v>16080</v>
      </c>
      <c r="D43" s="346">
        <f t="shared" si="5"/>
        <v>5553</v>
      </c>
      <c r="E43" s="346">
        <f t="shared" si="5"/>
        <v>10527</v>
      </c>
      <c r="F43" s="346">
        <f t="shared" si="5"/>
        <v>15393</v>
      </c>
      <c r="G43" s="346">
        <f t="shared" si="5"/>
        <v>5002</v>
      </c>
      <c r="H43" s="346">
        <f t="shared" si="5"/>
        <v>10391</v>
      </c>
      <c r="I43" s="346">
        <f>SUM(I9:I42)</f>
        <v>687</v>
      </c>
      <c r="J43" s="346">
        <f>SUM(J9:J42)</f>
        <v>551</v>
      </c>
      <c r="K43" s="346">
        <f>SUM(K9:K42)</f>
        <v>136</v>
      </c>
      <c r="L43" s="450" t="s">
        <v>4</v>
      </c>
      <c r="M43" s="451"/>
    </row>
  </sheetData>
  <mergeCells count="49">
    <mergeCell ref="L9:M9"/>
    <mergeCell ref="L10:M10"/>
    <mergeCell ref="A43:B43"/>
    <mergeCell ref="L43:M43"/>
    <mergeCell ref="L21:M21"/>
    <mergeCell ref="L14:M14"/>
    <mergeCell ref="L22:M22"/>
    <mergeCell ref="L15:M15"/>
    <mergeCell ref="L16:M16"/>
    <mergeCell ref="L17:M17"/>
    <mergeCell ref="L18:M18"/>
    <mergeCell ref="L20:M20"/>
    <mergeCell ref="L19:M19"/>
    <mergeCell ref="L33:M33"/>
    <mergeCell ref="L34:M34"/>
    <mergeCell ref="L41:M41"/>
    <mergeCell ref="A1:M1"/>
    <mergeCell ref="B2:L2"/>
    <mergeCell ref="B3:L3"/>
    <mergeCell ref="B4:L4"/>
    <mergeCell ref="B5:L5"/>
    <mergeCell ref="A6:B6"/>
    <mergeCell ref="L6:M6"/>
    <mergeCell ref="A7:A8"/>
    <mergeCell ref="B7:B8"/>
    <mergeCell ref="C7:E7"/>
    <mergeCell ref="F7:H7"/>
    <mergeCell ref="I7:K7"/>
    <mergeCell ref="L7:M8"/>
    <mergeCell ref="L42:M42"/>
    <mergeCell ref="L37:M37"/>
    <mergeCell ref="L38:M38"/>
    <mergeCell ref="L39:M39"/>
    <mergeCell ref="L40:M40"/>
    <mergeCell ref="L26:M26"/>
    <mergeCell ref="L23:M23"/>
    <mergeCell ref="L30:M30"/>
    <mergeCell ref="L35:M35"/>
    <mergeCell ref="L36:M36"/>
    <mergeCell ref="L32:M32"/>
    <mergeCell ref="L29:M29"/>
    <mergeCell ref="L27:M27"/>
    <mergeCell ref="L31:M31"/>
    <mergeCell ref="L28:M28"/>
    <mergeCell ref="L11:M11"/>
    <mergeCell ref="L12:M12"/>
    <mergeCell ref="L13:M13"/>
    <mergeCell ref="L24:M24"/>
    <mergeCell ref="L25:M25"/>
  </mergeCells>
  <printOptions horizontalCentered="1" verticalCentered="1"/>
  <pageMargins left="0" right="0" top="0" bottom="0" header="0.31496062992125984" footer="0.31496062992125984"/>
  <pageSetup paperSize="9" scale="7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K44"/>
  <sheetViews>
    <sheetView tabSelected="1" view="pageBreakPreview" zoomScale="90" zoomScaleNormal="100" zoomScaleSheetLayoutView="90" workbookViewId="0">
      <selection activeCell="C44" sqref="C44"/>
    </sheetView>
  </sheetViews>
  <sheetFormatPr defaultColWidth="9.140625" defaultRowHeight="14.25"/>
  <cols>
    <col min="1" max="1" width="5.7109375" style="4" customWidth="1"/>
    <col min="2" max="2" width="50.7109375" style="2" customWidth="1"/>
    <col min="3" max="8" width="7.7109375" style="2" customWidth="1"/>
    <col min="9" max="9" width="50.7109375" style="2" customWidth="1"/>
    <col min="10" max="10" width="5.7109375" style="2" customWidth="1"/>
    <col min="11" max="16384" width="9.140625" style="2"/>
  </cols>
  <sheetData>
    <row r="1" spans="1:11" s="6" customFormat="1" ht="18" customHeight="1">
      <c r="A1" s="359"/>
      <c r="B1" s="359"/>
      <c r="C1" s="359"/>
      <c r="D1" s="359"/>
      <c r="E1" s="359"/>
      <c r="F1" s="359"/>
      <c r="G1" s="359"/>
      <c r="H1" s="359"/>
      <c r="I1" s="359"/>
      <c r="J1" s="359"/>
      <c r="K1" s="11"/>
    </row>
    <row r="2" spans="1:11" ht="15.75" customHeight="1">
      <c r="A2" s="412" t="s">
        <v>46</v>
      </c>
      <c r="B2" s="412"/>
      <c r="C2" s="412"/>
      <c r="D2" s="412"/>
      <c r="E2" s="412"/>
      <c r="F2" s="412"/>
      <c r="G2" s="412"/>
      <c r="H2" s="412"/>
      <c r="I2" s="412"/>
      <c r="J2" s="412"/>
    </row>
    <row r="3" spans="1:11" ht="18">
      <c r="A3" s="412" t="s">
        <v>21</v>
      </c>
      <c r="B3" s="412"/>
      <c r="C3" s="412"/>
      <c r="D3" s="412"/>
      <c r="E3" s="412"/>
      <c r="F3" s="412"/>
      <c r="G3" s="412"/>
      <c r="H3" s="412"/>
      <c r="I3" s="412"/>
      <c r="J3" s="412"/>
    </row>
    <row r="4" spans="1:11" ht="15.75" customHeight="1">
      <c r="A4" s="413" t="s">
        <v>47</v>
      </c>
      <c r="B4" s="413"/>
      <c r="C4" s="413"/>
      <c r="D4" s="413"/>
      <c r="E4" s="413"/>
      <c r="F4" s="413"/>
      <c r="G4" s="413"/>
      <c r="H4" s="413"/>
      <c r="I4" s="413"/>
      <c r="J4" s="413"/>
    </row>
    <row r="5" spans="1:11" ht="15.75" customHeight="1">
      <c r="A5" s="413" t="s">
        <v>22</v>
      </c>
      <c r="B5" s="413"/>
      <c r="C5" s="413"/>
      <c r="D5" s="413"/>
      <c r="E5" s="413"/>
      <c r="F5" s="413"/>
      <c r="G5" s="413"/>
      <c r="H5" s="413"/>
      <c r="I5" s="413"/>
      <c r="J5" s="413"/>
    </row>
    <row r="6" spans="1:11" ht="15.75">
      <c r="A6" s="410" t="s">
        <v>459</v>
      </c>
      <c r="B6" s="410"/>
      <c r="C6" s="1"/>
      <c r="D6" s="1"/>
      <c r="E6" s="158">
        <v>2020</v>
      </c>
      <c r="F6" s="47"/>
      <c r="G6" s="1"/>
      <c r="H6" s="156"/>
      <c r="I6" s="411" t="s">
        <v>62</v>
      </c>
      <c r="J6" s="411"/>
    </row>
    <row r="7" spans="1:11" ht="34.9" customHeight="1">
      <c r="A7" s="401" t="s">
        <v>270</v>
      </c>
      <c r="B7" s="405" t="s">
        <v>10</v>
      </c>
      <c r="C7" s="395" t="s">
        <v>556</v>
      </c>
      <c r="D7" s="395"/>
      <c r="E7" s="395"/>
      <c r="F7" s="395" t="s">
        <v>555</v>
      </c>
      <c r="G7" s="395"/>
      <c r="H7" s="395"/>
      <c r="I7" s="401" t="s">
        <v>17</v>
      </c>
      <c r="J7" s="401"/>
    </row>
    <row r="8" spans="1:11" ht="34.9" customHeight="1">
      <c r="A8" s="403"/>
      <c r="B8" s="407"/>
      <c r="C8" s="214" t="s">
        <v>541</v>
      </c>
      <c r="D8" s="160" t="s">
        <v>558</v>
      </c>
      <c r="E8" s="160" t="s">
        <v>557</v>
      </c>
      <c r="F8" s="214" t="s">
        <v>541</v>
      </c>
      <c r="G8" s="160" t="s">
        <v>558</v>
      </c>
      <c r="H8" s="160" t="s">
        <v>557</v>
      </c>
      <c r="I8" s="403"/>
      <c r="J8" s="403"/>
    </row>
    <row r="9" spans="1:11" ht="15" customHeight="1" thickBot="1">
      <c r="A9" s="48">
        <v>4521</v>
      </c>
      <c r="B9" s="119" t="s">
        <v>387</v>
      </c>
      <c r="C9" s="206">
        <f>SUM(E9+D9)</f>
        <v>83367</v>
      </c>
      <c r="D9" s="133">
        <v>83367</v>
      </c>
      <c r="E9" s="133">
        <v>0</v>
      </c>
      <c r="F9" s="206">
        <f>SUM(H9+G9)</f>
        <v>5002</v>
      </c>
      <c r="G9" s="133">
        <v>5002</v>
      </c>
      <c r="H9" s="133">
        <v>0</v>
      </c>
      <c r="I9" s="452" t="s">
        <v>406</v>
      </c>
      <c r="J9" s="452"/>
    </row>
    <row r="10" spans="1:11" ht="15" customHeight="1" thickTop="1" thickBot="1">
      <c r="A10" s="43">
        <v>4522</v>
      </c>
      <c r="B10" s="120" t="s">
        <v>369</v>
      </c>
      <c r="C10" s="207">
        <f t="shared" ref="C10:C42" si="0">SUM(E10+D10)</f>
        <v>5777</v>
      </c>
      <c r="D10" s="134">
        <v>5777</v>
      </c>
      <c r="E10" s="134">
        <v>0</v>
      </c>
      <c r="F10" s="207">
        <f t="shared" ref="F10:F42" si="1">SUM(H10+G10)</f>
        <v>430</v>
      </c>
      <c r="G10" s="134">
        <v>430</v>
      </c>
      <c r="H10" s="134">
        <v>0</v>
      </c>
      <c r="I10" s="434" t="s">
        <v>349</v>
      </c>
      <c r="J10" s="434"/>
    </row>
    <row r="11" spans="1:11" ht="24" thickTop="1" thickBot="1">
      <c r="A11" s="44">
        <v>4529</v>
      </c>
      <c r="B11" s="119" t="s">
        <v>404</v>
      </c>
      <c r="C11" s="208">
        <f t="shared" si="0"/>
        <v>8789</v>
      </c>
      <c r="D11" s="135">
        <v>8789</v>
      </c>
      <c r="E11" s="135">
        <v>0</v>
      </c>
      <c r="F11" s="208">
        <f t="shared" si="1"/>
        <v>308</v>
      </c>
      <c r="G11" s="135">
        <v>308</v>
      </c>
      <c r="H11" s="208">
        <v>0</v>
      </c>
      <c r="I11" s="433" t="s">
        <v>403</v>
      </c>
      <c r="J11" s="433"/>
    </row>
    <row r="12" spans="1:11" ht="24" thickTop="1" thickBot="1">
      <c r="A12" s="43">
        <v>4540</v>
      </c>
      <c r="B12" s="120" t="s">
        <v>408</v>
      </c>
      <c r="C12" s="207">
        <f t="shared" si="0"/>
        <v>1172</v>
      </c>
      <c r="D12" s="134">
        <v>1172</v>
      </c>
      <c r="E12" s="134">
        <v>0</v>
      </c>
      <c r="F12" s="207">
        <f t="shared" si="1"/>
        <v>63</v>
      </c>
      <c r="G12" s="134">
        <v>63</v>
      </c>
      <c r="H12" s="134">
        <v>0</v>
      </c>
      <c r="I12" s="434" t="s">
        <v>402</v>
      </c>
      <c r="J12" s="434"/>
    </row>
    <row r="13" spans="1:11" ht="15" customHeight="1" thickTop="1" thickBot="1">
      <c r="A13" s="44">
        <v>8511</v>
      </c>
      <c r="B13" s="119" t="s">
        <v>370</v>
      </c>
      <c r="C13" s="208">
        <f t="shared" si="0"/>
        <v>6484</v>
      </c>
      <c r="D13" s="135">
        <v>6484</v>
      </c>
      <c r="E13" s="135">
        <v>0</v>
      </c>
      <c r="F13" s="208">
        <f t="shared" si="1"/>
        <v>134</v>
      </c>
      <c r="G13" s="135">
        <v>124</v>
      </c>
      <c r="H13" s="208">
        <v>10</v>
      </c>
      <c r="I13" s="433" t="s">
        <v>350</v>
      </c>
      <c r="J13" s="433"/>
    </row>
    <row r="14" spans="1:11" ht="15" customHeight="1" thickTop="1" thickBot="1">
      <c r="A14" s="43">
        <v>8512</v>
      </c>
      <c r="B14" s="120" t="s">
        <v>371</v>
      </c>
      <c r="C14" s="207">
        <f t="shared" si="0"/>
        <v>0</v>
      </c>
      <c r="D14" s="134">
        <v>0</v>
      </c>
      <c r="E14" s="134">
        <v>0</v>
      </c>
      <c r="F14" s="207">
        <f t="shared" si="1"/>
        <v>0</v>
      </c>
      <c r="G14" s="134">
        <v>0</v>
      </c>
      <c r="H14" s="134">
        <v>0</v>
      </c>
      <c r="I14" s="434" t="s">
        <v>351</v>
      </c>
      <c r="J14" s="434"/>
    </row>
    <row r="15" spans="1:11" ht="15" customHeight="1" thickTop="1" thickBot="1">
      <c r="A15" s="44">
        <v>8513</v>
      </c>
      <c r="B15" s="119" t="s">
        <v>372</v>
      </c>
      <c r="C15" s="208">
        <f t="shared" si="0"/>
        <v>0</v>
      </c>
      <c r="D15" s="135">
        <v>0</v>
      </c>
      <c r="E15" s="135">
        <v>0</v>
      </c>
      <c r="F15" s="208">
        <f t="shared" si="1"/>
        <v>0</v>
      </c>
      <c r="G15" s="135">
        <v>0</v>
      </c>
      <c r="H15" s="208">
        <v>0</v>
      </c>
      <c r="I15" s="433" t="s">
        <v>352</v>
      </c>
      <c r="J15" s="433"/>
    </row>
    <row r="16" spans="1:11" ht="15" customHeight="1" thickTop="1" thickBot="1">
      <c r="A16" s="43">
        <v>8514</v>
      </c>
      <c r="B16" s="120" t="s">
        <v>373</v>
      </c>
      <c r="C16" s="207">
        <f t="shared" si="0"/>
        <v>0</v>
      </c>
      <c r="D16" s="134">
        <v>0</v>
      </c>
      <c r="E16" s="134">
        <v>0</v>
      </c>
      <c r="F16" s="207">
        <f t="shared" si="1"/>
        <v>0</v>
      </c>
      <c r="G16" s="134">
        <v>0</v>
      </c>
      <c r="H16" s="134">
        <v>0</v>
      </c>
      <c r="I16" s="434" t="s">
        <v>16</v>
      </c>
      <c r="J16" s="434"/>
    </row>
    <row r="17" spans="1:10" ht="15" customHeight="1" thickTop="1" thickBot="1">
      <c r="A17" s="44">
        <v>852</v>
      </c>
      <c r="B17" s="119" t="s">
        <v>644</v>
      </c>
      <c r="C17" s="208">
        <f t="shared" si="0"/>
        <v>370</v>
      </c>
      <c r="D17" s="135">
        <v>370</v>
      </c>
      <c r="E17" s="135">
        <v>0</v>
      </c>
      <c r="F17" s="208">
        <f t="shared" si="1"/>
        <v>6</v>
      </c>
      <c r="G17" s="135">
        <v>6</v>
      </c>
      <c r="H17" s="208">
        <v>0</v>
      </c>
      <c r="I17" s="433" t="s">
        <v>646</v>
      </c>
      <c r="J17" s="433"/>
    </row>
    <row r="18" spans="1:10" ht="15" customHeight="1" thickTop="1" thickBot="1">
      <c r="A18" s="44">
        <v>8530</v>
      </c>
      <c r="B18" s="119" t="s">
        <v>375</v>
      </c>
      <c r="C18" s="208">
        <f t="shared" si="0"/>
        <v>0</v>
      </c>
      <c r="D18" s="135">
        <v>0</v>
      </c>
      <c r="E18" s="135">
        <v>0</v>
      </c>
      <c r="F18" s="208">
        <f t="shared" si="1"/>
        <v>0</v>
      </c>
      <c r="G18" s="135">
        <v>0</v>
      </c>
      <c r="H18" s="208">
        <v>0</v>
      </c>
      <c r="I18" s="433" t="s">
        <v>15</v>
      </c>
      <c r="J18" s="433"/>
    </row>
    <row r="19" spans="1:10" ht="15" customHeight="1" thickTop="1" thickBot="1">
      <c r="A19" s="43">
        <v>8541</v>
      </c>
      <c r="B19" s="120" t="s">
        <v>376</v>
      </c>
      <c r="C19" s="207">
        <f t="shared" si="0"/>
        <v>1855</v>
      </c>
      <c r="D19" s="134">
        <v>1855</v>
      </c>
      <c r="E19" s="134">
        <v>0</v>
      </c>
      <c r="F19" s="207">
        <f t="shared" si="1"/>
        <v>42</v>
      </c>
      <c r="G19" s="134">
        <v>42</v>
      </c>
      <c r="H19" s="134">
        <v>0</v>
      </c>
      <c r="I19" s="434" t="s">
        <v>354</v>
      </c>
      <c r="J19" s="434"/>
    </row>
    <row r="20" spans="1:10" ht="15" customHeight="1" thickTop="1" thickBot="1">
      <c r="A20" s="44">
        <v>8542</v>
      </c>
      <c r="B20" s="119" t="s">
        <v>377</v>
      </c>
      <c r="C20" s="208">
        <f t="shared" si="0"/>
        <v>640</v>
      </c>
      <c r="D20" s="135">
        <v>640</v>
      </c>
      <c r="E20" s="135">
        <v>0</v>
      </c>
      <c r="F20" s="208">
        <f t="shared" si="1"/>
        <v>31</v>
      </c>
      <c r="G20" s="135">
        <v>31</v>
      </c>
      <c r="H20" s="208">
        <v>0</v>
      </c>
      <c r="I20" s="433" t="s">
        <v>355</v>
      </c>
      <c r="J20" s="433"/>
    </row>
    <row r="21" spans="1:10" ht="15" customHeight="1" thickTop="1" thickBot="1">
      <c r="A21" s="43">
        <v>8543</v>
      </c>
      <c r="B21" s="120" t="s">
        <v>388</v>
      </c>
      <c r="C21" s="207">
        <f t="shared" si="0"/>
        <v>11341</v>
      </c>
      <c r="D21" s="134">
        <v>11341</v>
      </c>
      <c r="E21" s="134">
        <v>0</v>
      </c>
      <c r="F21" s="207">
        <f t="shared" si="1"/>
        <v>147</v>
      </c>
      <c r="G21" s="134">
        <v>126</v>
      </c>
      <c r="H21" s="134">
        <v>21</v>
      </c>
      <c r="I21" s="434" t="s">
        <v>356</v>
      </c>
      <c r="J21" s="434"/>
    </row>
    <row r="22" spans="1:10" ht="15" customHeight="1" thickTop="1" thickBot="1">
      <c r="A22" s="44">
        <v>8544</v>
      </c>
      <c r="B22" s="119" t="s">
        <v>378</v>
      </c>
      <c r="C22" s="208">
        <f t="shared" si="0"/>
        <v>0</v>
      </c>
      <c r="D22" s="135">
        <v>0</v>
      </c>
      <c r="E22" s="135">
        <v>0</v>
      </c>
      <c r="F22" s="208">
        <f t="shared" si="1"/>
        <v>0</v>
      </c>
      <c r="G22" s="135">
        <v>0</v>
      </c>
      <c r="H22" s="208">
        <v>0</v>
      </c>
      <c r="I22" s="433" t="s">
        <v>357</v>
      </c>
      <c r="J22" s="433"/>
    </row>
    <row r="23" spans="1:10" ht="15" customHeight="1" thickTop="1" thickBot="1">
      <c r="A23" s="43">
        <v>8545</v>
      </c>
      <c r="B23" s="120" t="s">
        <v>379</v>
      </c>
      <c r="C23" s="207">
        <f t="shared" si="0"/>
        <v>11885</v>
      </c>
      <c r="D23" s="134">
        <v>11885</v>
      </c>
      <c r="E23" s="134">
        <v>0</v>
      </c>
      <c r="F23" s="207">
        <f t="shared" si="1"/>
        <v>248</v>
      </c>
      <c r="G23" s="134">
        <v>248</v>
      </c>
      <c r="H23" s="134">
        <v>0</v>
      </c>
      <c r="I23" s="434" t="s">
        <v>358</v>
      </c>
      <c r="J23" s="434"/>
    </row>
    <row r="24" spans="1:10" ht="15" customHeight="1" thickTop="1" thickBot="1">
      <c r="A24" s="44">
        <v>8548</v>
      </c>
      <c r="B24" s="119" t="s">
        <v>380</v>
      </c>
      <c r="C24" s="208">
        <f t="shared" si="0"/>
        <v>4778</v>
      </c>
      <c r="D24" s="135">
        <v>4778</v>
      </c>
      <c r="E24" s="135">
        <v>0</v>
      </c>
      <c r="F24" s="208">
        <f t="shared" si="1"/>
        <v>236</v>
      </c>
      <c r="G24" s="135">
        <v>189</v>
      </c>
      <c r="H24" s="135">
        <v>47</v>
      </c>
      <c r="I24" s="433" t="s">
        <v>401</v>
      </c>
      <c r="J24" s="433"/>
    </row>
    <row r="25" spans="1:10" ht="15" customHeight="1" thickTop="1" thickBot="1">
      <c r="A25" s="43">
        <v>8610</v>
      </c>
      <c r="B25" s="120" t="s">
        <v>381</v>
      </c>
      <c r="C25" s="207">
        <f t="shared" si="0"/>
        <v>0</v>
      </c>
      <c r="D25" s="134">
        <v>0</v>
      </c>
      <c r="E25" s="134">
        <v>0</v>
      </c>
      <c r="F25" s="207">
        <f t="shared" si="1"/>
        <v>0</v>
      </c>
      <c r="G25" s="134">
        <v>0</v>
      </c>
      <c r="H25" s="134">
        <v>0</v>
      </c>
      <c r="I25" s="434" t="s">
        <v>359</v>
      </c>
      <c r="J25" s="434"/>
    </row>
    <row r="26" spans="1:10" ht="15" customHeight="1" thickTop="1" thickBot="1">
      <c r="A26" s="44">
        <v>8621</v>
      </c>
      <c r="B26" s="119" t="s">
        <v>389</v>
      </c>
      <c r="C26" s="208">
        <f t="shared" si="0"/>
        <v>3969</v>
      </c>
      <c r="D26" s="135">
        <v>3969</v>
      </c>
      <c r="E26" s="135">
        <v>0</v>
      </c>
      <c r="F26" s="208">
        <f t="shared" si="1"/>
        <v>148</v>
      </c>
      <c r="G26" s="135">
        <v>148</v>
      </c>
      <c r="H26" s="135">
        <v>0</v>
      </c>
      <c r="I26" s="433" t="s">
        <v>360</v>
      </c>
      <c r="J26" s="433"/>
    </row>
    <row r="27" spans="1:10" ht="15" customHeight="1" thickTop="1" thickBot="1">
      <c r="A27" s="43">
        <v>8622</v>
      </c>
      <c r="B27" s="120" t="s">
        <v>382</v>
      </c>
      <c r="C27" s="207">
        <f t="shared" si="0"/>
        <v>15928</v>
      </c>
      <c r="D27" s="134">
        <v>15928</v>
      </c>
      <c r="E27" s="134">
        <v>0</v>
      </c>
      <c r="F27" s="207">
        <f t="shared" si="1"/>
        <v>259</v>
      </c>
      <c r="G27" s="134">
        <v>230</v>
      </c>
      <c r="H27" s="134">
        <v>29</v>
      </c>
      <c r="I27" s="434" t="s">
        <v>361</v>
      </c>
      <c r="J27" s="434"/>
    </row>
    <row r="28" spans="1:10" ht="15" customHeight="1" thickTop="1" thickBot="1">
      <c r="A28" s="44">
        <v>8623</v>
      </c>
      <c r="B28" s="119" t="s">
        <v>383</v>
      </c>
      <c r="C28" s="208">
        <f t="shared" si="0"/>
        <v>9819</v>
      </c>
      <c r="D28" s="135">
        <v>9819</v>
      </c>
      <c r="E28" s="135">
        <v>0</v>
      </c>
      <c r="F28" s="208">
        <f t="shared" si="1"/>
        <v>235</v>
      </c>
      <c r="G28" s="135">
        <v>235</v>
      </c>
      <c r="H28" s="135">
        <v>0</v>
      </c>
      <c r="I28" s="433" t="s">
        <v>362</v>
      </c>
      <c r="J28" s="433"/>
    </row>
    <row r="29" spans="1:10" ht="15" customHeight="1" thickTop="1" thickBot="1">
      <c r="A29" s="43">
        <v>8690</v>
      </c>
      <c r="B29" s="120" t="s">
        <v>384</v>
      </c>
      <c r="C29" s="207">
        <f t="shared" si="0"/>
        <v>4914</v>
      </c>
      <c r="D29" s="134">
        <v>4914</v>
      </c>
      <c r="E29" s="134">
        <v>0</v>
      </c>
      <c r="F29" s="207">
        <f t="shared" si="1"/>
        <v>104</v>
      </c>
      <c r="G29" s="134">
        <v>104</v>
      </c>
      <c r="H29" s="134">
        <v>0</v>
      </c>
      <c r="I29" s="434" t="s">
        <v>363</v>
      </c>
      <c r="J29" s="434"/>
    </row>
    <row r="30" spans="1:10" ht="15" customHeight="1" thickTop="1" thickBot="1">
      <c r="A30" s="44">
        <v>8700</v>
      </c>
      <c r="B30" s="119" t="s">
        <v>559</v>
      </c>
      <c r="C30" s="208">
        <f t="shared" si="0"/>
        <v>0</v>
      </c>
      <c r="D30" s="135">
        <v>0</v>
      </c>
      <c r="E30" s="135">
        <v>0</v>
      </c>
      <c r="F30" s="208">
        <f t="shared" si="1"/>
        <v>0</v>
      </c>
      <c r="G30" s="135">
        <v>0</v>
      </c>
      <c r="H30" s="135">
        <v>0</v>
      </c>
      <c r="I30" s="433" t="s">
        <v>560</v>
      </c>
      <c r="J30" s="433"/>
    </row>
    <row r="31" spans="1:10" ht="15" customHeight="1" thickTop="1" thickBot="1">
      <c r="A31" s="43">
        <v>8810</v>
      </c>
      <c r="B31" s="120" t="s">
        <v>500</v>
      </c>
      <c r="C31" s="207">
        <f t="shared" si="0"/>
        <v>0</v>
      </c>
      <c r="D31" s="134">
        <v>0</v>
      </c>
      <c r="E31" s="134">
        <v>0</v>
      </c>
      <c r="F31" s="207">
        <f t="shared" si="1"/>
        <v>0</v>
      </c>
      <c r="G31" s="134">
        <v>0</v>
      </c>
      <c r="H31" s="134">
        <v>0</v>
      </c>
      <c r="I31" s="434" t="s">
        <v>502</v>
      </c>
      <c r="J31" s="434"/>
    </row>
    <row r="32" spans="1:10" ht="15" customHeight="1" thickTop="1" thickBot="1">
      <c r="A32" s="44">
        <v>8890</v>
      </c>
      <c r="B32" s="315" t="s">
        <v>607</v>
      </c>
      <c r="C32" s="322">
        <f t="shared" si="0"/>
        <v>5892</v>
      </c>
      <c r="D32" s="135">
        <v>5892</v>
      </c>
      <c r="E32" s="135">
        <v>0</v>
      </c>
      <c r="F32" s="322">
        <f t="shared" si="1"/>
        <v>186</v>
      </c>
      <c r="G32" s="135">
        <v>186</v>
      </c>
      <c r="H32" s="135">
        <v>0</v>
      </c>
      <c r="I32" s="433" t="s">
        <v>606</v>
      </c>
      <c r="J32" s="433"/>
    </row>
    <row r="33" spans="1:10" ht="15" customHeight="1" thickTop="1" thickBot="1">
      <c r="A33" s="43">
        <v>9000</v>
      </c>
      <c r="B33" s="120" t="s">
        <v>390</v>
      </c>
      <c r="C33" s="207">
        <f t="shared" si="0"/>
        <v>1924</v>
      </c>
      <c r="D33" s="134">
        <v>1924</v>
      </c>
      <c r="E33" s="134">
        <v>0</v>
      </c>
      <c r="F33" s="207">
        <f t="shared" si="1"/>
        <v>74</v>
      </c>
      <c r="G33" s="134">
        <v>49</v>
      </c>
      <c r="H33" s="134">
        <v>25</v>
      </c>
      <c r="I33" s="434" t="s">
        <v>364</v>
      </c>
      <c r="J33" s="434"/>
    </row>
    <row r="34" spans="1:10" ht="15" customHeight="1" thickTop="1" thickBot="1">
      <c r="A34" s="44">
        <v>9103</v>
      </c>
      <c r="B34" s="119" t="s">
        <v>405</v>
      </c>
      <c r="C34" s="208">
        <f t="shared" si="0"/>
        <v>0</v>
      </c>
      <c r="D34" s="135">
        <v>0</v>
      </c>
      <c r="E34" s="135">
        <v>0</v>
      </c>
      <c r="F34" s="208">
        <f t="shared" si="1"/>
        <v>0</v>
      </c>
      <c r="G34" s="135">
        <v>0</v>
      </c>
      <c r="H34" s="135">
        <v>0</v>
      </c>
      <c r="I34" s="433" t="s">
        <v>400</v>
      </c>
      <c r="J34" s="433"/>
    </row>
    <row r="35" spans="1:10" ht="15" customHeight="1" thickTop="1" thickBot="1">
      <c r="A35" s="43">
        <v>9312</v>
      </c>
      <c r="B35" s="120" t="s">
        <v>385</v>
      </c>
      <c r="C35" s="207">
        <f t="shared" si="0"/>
        <v>5872</v>
      </c>
      <c r="D35" s="134">
        <v>5872</v>
      </c>
      <c r="E35" s="134">
        <v>0</v>
      </c>
      <c r="F35" s="207">
        <f t="shared" si="1"/>
        <v>224</v>
      </c>
      <c r="G35" s="134">
        <v>210</v>
      </c>
      <c r="H35" s="134">
        <v>14</v>
      </c>
      <c r="I35" s="434" t="s">
        <v>365</v>
      </c>
      <c r="J35" s="434"/>
    </row>
    <row r="36" spans="1:10" ht="15" customHeight="1" thickTop="1" thickBot="1">
      <c r="A36" s="44">
        <v>9319</v>
      </c>
      <c r="B36" s="119" t="s">
        <v>386</v>
      </c>
      <c r="C36" s="208">
        <f t="shared" si="0"/>
        <v>265</v>
      </c>
      <c r="D36" s="135">
        <v>265</v>
      </c>
      <c r="E36" s="135">
        <v>0</v>
      </c>
      <c r="F36" s="208">
        <f t="shared" si="1"/>
        <v>9</v>
      </c>
      <c r="G36" s="135">
        <v>9</v>
      </c>
      <c r="H36" s="135">
        <v>0</v>
      </c>
      <c r="I36" s="433" t="s">
        <v>366</v>
      </c>
      <c r="J36" s="433"/>
    </row>
    <row r="37" spans="1:10" ht="15" customHeight="1" thickTop="1" thickBot="1">
      <c r="A37" s="43">
        <v>9321</v>
      </c>
      <c r="B37" s="120" t="s">
        <v>391</v>
      </c>
      <c r="C37" s="207">
        <f t="shared" si="0"/>
        <v>0</v>
      </c>
      <c r="D37" s="134">
        <v>0</v>
      </c>
      <c r="E37" s="134">
        <v>0</v>
      </c>
      <c r="F37" s="207">
        <f t="shared" si="1"/>
        <v>0</v>
      </c>
      <c r="G37" s="134">
        <v>0</v>
      </c>
      <c r="H37" s="134">
        <v>0</v>
      </c>
      <c r="I37" s="434" t="s">
        <v>367</v>
      </c>
      <c r="J37" s="434"/>
    </row>
    <row r="38" spans="1:10" ht="15" customHeight="1" thickTop="1" thickBot="1">
      <c r="A38" s="44">
        <v>9329</v>
      </c>
      <c r="B38" s="119" t="s">
        <v>392</v>
      </c>
      <c r="C38" s="208">
        <f t="shared" si="0"/>
        <v>0</v>
      </c>
      <c r="D38" s="135">
        <v>0</v>
      </c>
      <c r="E38" s="135">
        <v>0</v>
      </c>
      <c r="F38" s="208">
        <f t="shared" si="1"/>
        <v>0</v>
      </c>
      <c r="G38" s="135">
        <v>0</v>
      </c>
      <c r="H38" s="135">
        <v>0</v>
      </c>
      <c r="I38" s="433" t="s">
        <v>399</v>
      </c>
      <c r="J38" s="433"/>
    </row>
    <row r="39" spans="1:10" ht="15" customHeight="1" thickTop="1" thickBot="1">
      <c r="A39" s="43">
        <v>9500</v>
      </c>
      <c r="B39" s="120" t="s">
        <v>393</v>
      </c>
      <c r="C39" s="207">
        <f t="shared" si="0"/>
        <v>26953</v>
      </c>
      <c r="D39" s="134">
        <v>26953</v>
      </c>
      <c r="E39" s="134">
        <v>0</v>
      </c>
      <c r="F39" s="207">
        <f t="shared" si="1"/>
        <v>1091</v>
      </c>
      <c r="G39" s="134">
        <v>1091</v>
      </c>
      <c r="H39" s="134">
        <v>0</v>
      </c>
      <c r="I39" s="434" t="s">
        <v>407</v>
      </c>
      <c r="J39" s="434"/>
    </row>
    <row r="40" spans="1:10" ht="15" customHeight="1" thickTop="1" thickBot="1">
      <c r="A40" s="44">
        <v>9601</v>
      </c>
      <c r="B40" s="119" t="s">
        <v>395</v>
      </c>
      <c r="C40" s="208">
        <f t="shared" si="0"/>
        <v>68976</v>
      </c>
      <c r="D40" s="135">
        <v>68976</v>
      </c>
      <c r="E40" s="135">
        <v>0</v>
      </c>
      <c r="F40" s="208">
        <f t="shared" si="1"/>
        <v>1916</v>
      </c>
      <c r="G40" s="135">
        <v>1916</v>
      </c>
      <c r="H40" s="135">
        <v>0</v>
      </c>
      <c r="I40" s="433" t="s">
        <v>398</v>
      </c>
      <c r="J40" s="433"/>
    </row>
    <row r="41" spans="1:10" ht="15" customHeight="1" thickTop="1" thickBot="1">
      <c r="A41" s="43">
        <v>9602</v>
      </c>
      <c r="B41" s="120" t="s">
        <v>394</v>
      </c>
      <c r="C41" s="207">
        <f t="shared" si="0"/>
        <v>123373</v>
      </c>
      <c r="D41" s="134">
        <v>123373</v>
      </c>
      <c r="E41" s="134">
        <v>0</v>
      </c>
      <c r="F41" s="207">
        <f t="shared" si="1"/>
        <v>4870</v>
      </c>
      <c r="G41" s="134">
        <v>4329</v>
      </c>
      <c r="H41" s="134">
        <v>541</v>
      </c>
      <c r="I41" s="434" t="s">
        <v>368</v>
      </c>
      <c r="J41" s="434"/>
    </row>
    <row r="42" spans="1:10" ht="15" customHeight="1" thickTop="1">
      <c r="A42" s="327">
        <v>9609</v>
      </c>
      <c r="B42" s="119" t="s">
        <v>396</v>
      </c>
      <c r="C42" s="328">
        <f t="shared" si="0"/>
        <v>12335</v>
      </c>
      <c r="D42" s="329">
        <v>12335</v>
      </c>
      <c r="E42" s="329">
        <v>0</v>
      </c>
      <c r="F42" s="328">
        <f t="shared" si="1"/>
        <v>317</v>
      </c>
      <c r="G42" s="329">
        <v>317</v>
      </c>
      <c r="H42" s="329">
        <v>0</v>
      </c>
      <c r="I42" s="435" t="s">
        <v>397</v>
      </c>
      <c r="J42" s="435"/>
    </row>
    <row r="43" spans="1:10" ht="30.75" customHeight="1">
      <c r="A43" s="449" t="s">
        <v>7</v>
      </c>
      <c r="B43" s="449"/>
      <c r="C43" s="346">
        <f>SUM(C9:C42)</f>
        <v>416678</v>
      </c>
      <c r="D43" s="347">
        <f>SUM(D9:D42)</f>
        <v>416678</v>
      </c>
      <c r="E43" s="347">
        <f>SUM(E9:E42)</f>
        <v>0</v>
      </c>
      <c r="F43" s="346">
        <f>SUM(F9:F42)</f>
        <v>16080</v>
      </c>
      <c r="G43" s="347">
        <f>SUM(G9:G42)</f>
        <v>15393</v>
      </c>
      <c r="H43" s="347">
        <f t="shared" ref="H43" si="2">SUM(H9:H42)</f>
        <v>687</v>
      </c>
      <c r="I43" s="450" t="s">
        <v>4</v>
      </c>
      <c r="J43" s="451"/>
    </row>
    <row r="44" spans="1:10">
      <c r="D44" s="55"/>
      <c r="E44" s="55"/>
      <c r="F44" s="55"/>
      <c r="G44" s="55"/>
      <c r="H44" s="55"/>
    </row>
  </sheetData>
  <mergeCells count="48">
    <mergeCell ref="I20:J20"/>
    <mergeCell ref="I21:J21"/>
    <mergeCell ref="I22:J22"/>
    <mergeCell ref="I23:J23"/>
    <mergeCell ref="A43:B43"/>
    <mergeCell ref="I43:J43"/>
    <mergeCell ref="I24:J24"/>
    <mergeCell ref="I25:J25"/>
    <mergeCell ref="I26:J26"/>
    <mergeCell ref="I27:J27"/>
    <mergeCell ref="I28:J28"/>
    <mergeCell ref="I31:J31"/>
    <mergeCell ref="I33:J33"/>
    <mergeCell ref="I34:J34"/>
    <mergeCell ref="I35:J35"/>
    <mergeCell ref="I36:J36"/>
    <mergeCell ref="I18:J18"/>
    <mergeCell ref="I19:J19"/>
    <mergeCell ref="A3:J3"/>
    <mergeCell ref="I12:J12"/>
    <mergeCell ref="I13:J13"/>
    <mergeCell ref="I14:J14"/>
    <mergeCell ref="I15:J15"/>
    <mergeCell ref="I16:J16"/>
    <mergeCell ref="I17:J17"/>
    <mergeCell ref="I11:J11"/>
    <mergeCell ref="A5:J5"/>
    <mergeCell ref="I10:J10"/>
    <mergeCell ref="A1:J1"/>
    <mergeCell ref="A6:B6"/>
    <mergeCell ref="I6:J6"/>
    <mergeCell ref="A2:J2"/>
    <mergeCell ref="I9:J9"/>
    <mergeCell ref="A4:J4"/>
    <mergeCell ref="A7:A8"/>
    <mergeCell ref="B7:B8"/>
    <mergeCell ref="C7:E7"/>
    <mergeCell ref="F7:H7"/>
    <mergeCell ref="I7:J8"/>
    <mergeCell ref="I29:J29"/>
    <mergeCell ref="I42:J42"/>
    <mergeCell ref="I37:J37"/>
    <mergeCell ref="I38:J38"/>
    <mergeCell ref="I39:J39"/>
    <mergeCell ref="I40:J40"/>
    <mergeCell ref="I41:J41"/>
    <mergeCell ref="I30:J30"/>
    <mergeCell ref="I32:J32"/>
  </mergeCells>
  <printOptions horizontalCentered="1" verticalCentered="1"/>
  <pageMargins left="0" right="0" top="0" bottom="0" header="0.31496062992125984" footer="0.31496062992125984"/>
  <pageSetup paperSize="9"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J18"/>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5.7109375" style="2" customWidth="1"/>
    <col min="3" max="8" width="7.7109375" style="2" customWidth="1"/>
    <col min="9" max="9" width="35.7109375" style="2" customWidth="1"/>
    <col min="10" max="10" width="5.7109375" style="2" customWidth="1"/>
    <col min="11" max="16384" width="9.140625" style="2"/>
  </cols>
  <sheetData>
    <row r="1" spans="1:10" s="6" customFormat="1">
      <c r="A1" s="359"/>
      <c r="B1" s="359"/>
      <c r="C1" s="359"/>
      <c r="D1" s="359"/>
      <c r="E1" s="359"/>
      <c r="F1" s="359"/>
      <c r="G1" s="359"/>
      <c r="H1" s="359"/>
      <c r="I1" s="359"/>
      <c r="J1" s="359"/>
    </row>
    <row r="2" spans="1:10" ht="18">
      <c r="A2" s="412" t="s">
        <v>44</v>
      </c>
      <c r="B2" s="412"/>
      <c r="C2" s="412"/>
      <c r="D2" s="412"/>
      <c r="E2" s="412"/>
      <c r="F2" s="412"/>
      <c r="G2" s="412"/>
      <c r="H2" s="412"/>
      <c r="I2" s="412"/>
      <c r="J2" s="412"/>
    </row>
    <row r="3" spans="1:10" ht="18">
      <c r="A3" s="412" t="s">
        <v>21</v>
      </c>
      <c r="B3" s="412"/>
      <c r="C3" s="412"/>
      <c r="D3" s="412"/>
      <c r="E3" s="412"/>
      <c r="F3" s="412"/>
      <c r="G3" s="412"/>
      <c r="H3" s="412"/>
      <c r="I3" s="412"/>
      <c r="J3" s="412"/>
    </row>
    <row r="4" spans="1:10" ht="15.75">
      <c r="A4" s="413" t="s">
        <v>45</v>
      </c>
      <c r="B4" s="413"/>
      <c r="C4" s="413"/>
      <c r="D4" s="413"/>
      <c r="E4" s="413"/>
      <c r="F4" s="413"/>
      <c r="G4" s="413"/>
      <c r="H4" s="413"/>
      <c r="I4" s="413"/>
      <c r="J4" s="413"/>
    </row>
    <row r="5" spans="1:10" ht="15.75">
      <c r="A5" s="413" t="s">
        <v>22</v>
      </c>
      <c r="B5" s="413"/>
      <c r="C5" s="413"/>
      <c r="D5" s="413"/>
      <c r="E5" s="413"/>
      <c r="F5" s="413"/>
      <c r="G5" s="413"/>
      <c r="H5" s="413"/>
      <c r="I5" s="413"/>
      <c r="J5" s="413"/>
    </row>
    <row r="6" spans="1:10" ht="15.75">
      <c r="A6" s="436" t="s">
        <v>460</v>
      </c>
      <c r="B6" s="436"/>
      <c r="C6" s="49"/>
      <c r="D6" s="49"/>
      <c r="E6" s="469">
        <v>2020</v>
      </c>
      <c r="F6" s="469"/>
      <c r="G6" s="49"/>
      <c r="H6" s="109"/>
      <c r="I6" s="437" t="s">
        <v>61</v>
      </c>
      <c r="J6" s="437"/>
    </row>
    <row r="7" spans="1:10" ht="49.9" customHeight="1">
      <c r="A7" s="465" t="s">
        <v>42</v>
      </c>
      <c r="B7" s="466"/>
      <c r="C7" s="455" t="s">
        <v>552</v>
      </c>
      <c r="D7" s="455"/>
      <c r="E7" s="455"/>
      <c r="F7" s="455" t="s">
        <v>551</v>
      </c>
      <c r="G7" s="455"/>
      <c r="H7" s="455"/>
      <c r="I7" s="401" t="s">
        <v>43</v>
      </c>
      <c r="J7" s="401"/>
    </row>
    <row r="8" spans="1:10" ht="49.9" customHeight="1">
      <c r="A8" s="467"/>
      <c r="B8" s="468"/>
      <c r="C8" s="214" t="s">
        <v>541</v>
      </c>
      <c r="D8" s="214" t="s">
        <v>553</v>
      </c>
      <c r="E8" s="214" t="s">
        <v>554</v>
      </c>
      <c r="F8" s="214" t="s">
        <v>268</v>
      </c>
      <c r="G8" s="214" t="s">
        <v>550</v>
      </c>
      <c r="H8" s="214" t="s">
        <v>549</v>
      </c>
      <c r="I8" s="403"/>
      <c r="J8" s="403"/>
    </row>
    <row r="9" spans="1:10" ht="28.5" customHeight="1" thickBot="1">
      <c r="A9" s="456" t="s">
        <v>29</v>
      </c>
      <c r="B9" s="457"/>
      <c r="C9" s="59">
        <f>SUM(E9+D9)</f>
        <v>4724</v>
      </c>
      <c r="D9" s="58">
        <v>0</v>
      </c>
      <c r="E9" s="58">
        <v>4724</v>
      </c>
      <c r="F9" s="59">
        <f>SUM(H9+G9)</f>
        <v>33</v>
      </c>
      <c r="G9" s="58">
        <v>17</v>
      </c>
      <c r="H9" s="58">
        <v>16</v>
      </c>
      <c r="I9" s="396" t="s">
        <v>334</v>
      </c>
      <c r="J9" s="396"/>
    </row>
    <row r="10" spans="1:10" ht="28.5" customHeight="1" thickBot="1">
      <c r="A10" s="453" t="s">
        <v>30</v>
      </c>
      <c r="B10" s="454"/>
      <c r="C10" s="61">
        <f t="shared" ref="C10:C17" si="0">SUM(E10+D10)</f>
        <v>0</v>
      </c>
      <c r="D10" s="60">
        <v>0</v>
      </c>
      <c r="E10" s="60">
        <v>0</v>
      </c>
      <c r="F10" s="61">
        <f t="shared" ref="F10:F17" si="1">SUM(H10+G10)</f>
        <v>1430</v>
      </c>
      <c r="G10" s="60">
        <v>594</v>
      </c>
      <c r="H10" s="60">
        <v>836</v>
      </c>
      <c r="I10" s="397" t="s">
        <v>335</v>
      </c>
      <c r="J10" s="397"/>
    </row>
    <row r="11" spans="1:10" ht="28.5" customHeight="1" thickBot="1">
      <c r="A11" s="458" t="s">
        <v>31</v>
      </c>
      <c r="B11" s="459"/>
      <c r="C11" s="59">
        <f t="shared" si="0"/>
        <v>105827</v>
      </c>
      <c r="D11" s="58">
        <v>2198</v>
      </c>
      <c r="E11" s="58">
        <v>103629</v>
      </c>
      <c r="F11" s="59">
        <f t="shared" si="1"/>
        <v>1321</v>
      </c>
      <c r="G11" s="58">
        <v>655</v>
      </c>
      <c r="H11" s="58">
        <v>666</v>
      </c>
      <c r="I11" s="396" t="s">
        <v>32</v>
      </c>
      <c r="J11" s="396"/>
    </row>
    <row r="12" spans="1:10" ht="28.5" customHeight="1" thickBot="1">
      <c r="A12" s="453" t="s">
        <v>33</v>
      </c>
      <c r="B12" s="454"/>
      <c r="C12" s="61">
        <f t="shared" si="0"/>
        <v>9035</v>
      </c>
      <c r="D12" s="60">
        <v>312</v>
      </c>
      <c r="E12" s="60">
        <v>8723</v>
      </c>
      <c r="F12" s="61">
        <f t="shared" si="1"/>
        <v>151</v>
      </c>
      <c r="G12" s="60">
        <v>50</v>
      </c>
      <c r="H12" s="60">
        <v>101</v>
      </c>
      <c r="I12" s="397" t="s">
        <v>336</v>
      </c>
      <c r="J12" s="397"/>
    </row>
    <row r="13" spans="1:10" ht="52.5" customHeight="1" thickBot="1">
      <c r="A13" s="463" t="s">
        <v>34</v>
      </c>
      <c r="B13" s="464"/>
      <c r="C13" s="59">
        <f t="shared" si="0"/>
        <v>23188</v>
      </c>
      <c r="D13" s="58">
        <v>1472</v>
      </c>
      <c r="E13" s="58">
        <v>21716</v>
      </c>
      <c r="F13" s="59">
        <f t="shared" si="1"/>
        <v>574</v>
      </c>
      <c r="G13" s="58">
        <v>183</v>
      </c>
      <c r="H13" s="58">
        <v>391</v>
      </c>
      <c r="I13" s="396" t="s">
        <v>337</v>
      </c>
      <c r="J13" s="396"/>
    </row>
    <row r="14" spans="1:10" ht="28.5" customHeight="1" thickBot="1">
      <c r="A14" s="453" t="s">
        <v>35</v>
      </c>
      <c r="B14" s="454"/>
      <c r="C14" s="61">
        <f t="shared" si="0"/>
        <v>409</v>
      </c>
      <c r="D14" s="60">
        <v>0</v>
      </c>
      <c r="E14" s="60">
        <v>409</v>
      </c>
      <c r="F14" s="61">
        <f t="shared" si="1"/>
        <v>17</v>
      </c>
      <c r="G14" s="60">
        <v>1</v>
      </c>
      <c r="H14" s="60">
        <v>16</v>
      </c>
      <c r="I14" s="397" t="s">
        <v>338</v>
      </c>
      <c r="J14" s="397"/>
    </row>
    <row r="15" spans="1:10" ht="28.5" customHeight="1" thickBot="1">
      <c r="A15" s="458" t="s">
        <v>36</v>
      </c>
      <c r="B15" s="459"/>
      <c r="C15" s="59">
        <f t="shared" si="0"/>
        <v>24153</v>
      </c>
      <c r="D15" s="58">
        <v>0</v>
      </c>
      <c r="E15" s="58">
        <v>24153</v>
      </c>
      <c r="F15" s="59">
        <f t="shared" si="1"/>
        <v>829</v>
      </c>
      <c r="G15" s="58">
        <v>181</v>
      </c>
      <c r="H15" s="58">
        <v>648</v>
      </c>
      <c r="I15" s="396" t="s">
        <v>37</v>
      </c>
      <c r="J15" s="396"/>
    </row>
    <row r="16" spans="1:10" ht="28.5" customHeight="1" thickBot="1">
      <c r="A16" s="453" t="s">
        <v>38</v>
      </c>
      <c r="B16" s="454"/>
      <c r="C16" s="61">
        <f t="shared" si="0"/>
        <v>120335</v>
      </c>
      <c r="D16" s="60">
        <v>711</v>
      </c>
      <c r="E16" s="60">
        <v>119624</v>
      </c>
      <c r="F16" s="61">
        <f t="shared" si="1"/>
        <v>5149</v>
      </c>
      <c r="G16" s="60">
        <v>3809</v>
      </c>
      <c r="H16" s="60">
        <v>1340</v>
      </c>
      <c r="I16" s="397" t="s">
        <v>39</v>
      </c>
      <c r="J16" s="397"/>
    </row>
    <row r="17" spans="1:10" ht="28.5" customHeight="1">
      <c r="A17" s="461" t="s">
        <v>40</v>
      </c>
      <c r="B17" s="462"/>
      <c r="C17" s="149">
        <f t="shared" si="0"/>
        <v>129007</v>
      </c>
      <c r="D17" s="150">
        <v>156</v>
      </c>
      <c r="E17" s="150">
        <v>128851</v>
      </c>
      <c r="F17" s="149">
        <f t="shared" si="1"/>
        <v>6576</v>
      </c>
      <c r="G17" s="150">
        <v>63</v>
      </c>
      <c r="H17" s="150">
        <v>6513</v>
      </c>
      <c r="I17" s="460" t="s">
        <v>41</v>
      </c>
      <c r="J17" s="460"/>
    </row>
    <row r="18" spans="1:10" ht="37.5" customHeight="1">
      <c r="A18" s="407" t="s">
        <v>7</v>
      </c>
      <c r="B18" s="407"/>
      <c r="C18" s="155">
        <f t="shared" ref="C18:H18" si="2">SUM(C9:C17)</f>
        <v>416678</v>
      </c>
      <c r="D18" s="155">
        <f t="shared" si="2"/>
        <v>4849</v>
      </c>
      <c r="E18" s="155">
        <f t="shared" si="2"/>
        <v>411829</v>
      </c>
      <c r="F18" s="155">
        <f>SUM(F9:F17)</f>
        <v>16080</v>
      </c>
      <c r="G18" s="155">
        <f t="shared" si="2"/>
        <v>5553</v>
      </c>
      <c r="H18" s="155">
        <f t="shared" si="2"/>
        <v>10527</v>
      </c>
      <c r="I18" s="403" t="s">
        <v>4</v>
      </c>
      <c r="J18" s="403"/>
    </row>
  </sheetData>
  <mergeCells count="32">
    <mergeCell ref="A7:B8"/>
    <mergeCell ref="C7:E7"/>
    <mergeCell ref="A4:J4"/>
    <mergeCell ref="A1:J1"/>
    <mergeCell ref="A6:B6"/>
    <mergeCell ref="I6:J6"/>
    <mergeCell ref="E6:F6"/>
    <mergeCell ref="A5:J5"/>
    <mergeCell ref="A2:J2"/>
    <mergeCell ref="A3:J3"/>
    <mergeCell ref="I12:J12"/>
    <mergeCell ref="A14:B14"/>
    <mergeCell ref="A15:B15"/>
    <mergeCell ref="I10:J10"/>
    <mergeCell ref="I11:J11"/>
    <mergeCell ref="A13:B13"/>
    <mergeCell ref="A16:B16"/>
    <mergeCell ref="F7:H7"/>
    <mergeCell ref="I7:J8"/>
    <mergeCell ref="A18:B18"/>
    <mergeCell ref="I18:J18"/>
    <mergeCell ref="A9:B9"/>
    <mergeCell ref="A10:B10"/>
    <mergeCell ref="A11:B11"/>
    <mergeCell ref="A12:B12"/>
    <mergeCell ref="I16:J16"/>
    <mergeCell ref="I17:J17"/>
    <mergeCell ref="I13:J13"/>
    <mergeCell ref="I14:J14"/>
    <mergeCell ref="A17:B17"/>
    <mergeCell ref="I15:J15"/>
    <mergeCell ref="I9:J9"/>
  </mergeCells>
  <printOptions horizontalCentered="1" verticalCentered="1"/>
  <pageMargins left="0" right="0" top="0" bottom="0"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M42"/>
  <sheetViews>
    <sheetView tabSelected="1" view="pageBreakPreview" topLeftCell="A13" zoomScale="90" zoomScaleNormal="100" zoomScaleSheetLayoutView="90" workbookViewId="0">
      <selection activeCell="C44" sqref="C44"/>
    </sheetView>
  </sheetViews>
  <sheetFormatPr defaultColWidth="9.140625" defaultRowHeight="14.25"/>
  <cols>
    <col min="1" max="1" width="5.7109375" style="4" customWidth="1"/>
    <col min="2" max="2" width="40.7109375" style="2" customWidth="1"/>
    <col min="3" max="10" width="9.7109375" style="2" customWidth="1"/>
    <col min="11" max="11" width="40.7109375" style="2" customWidth="1"/>
    <col min="12" max="12" width="5.7109375" style="2" customWidth="1"/>
    <col min="13" max="16384" width="9.140625" style="2"/>
  </cols>
  <sheetData>
    <row r="1" spans="1:13" s="6" customFormat="1" ht="15">
      <c r="A1" s="359"/>
      <c r="B1" s="359"/>
      <c r="C1" s="359"/>
      <c r="D1" s="359"/>
      <c r="E1" s="359"/>
      <c r="F1" s="359"/>
      <c r="G1" s="359"/>
      <c r="H1" s="359"/>
      <c r="I1" s="359"/>
      <c r="J1" s="359"/>
      <c r="K1" s="359"/>
      <c r="L1" s="359"/>
      <c r="M1" s="11"/>
    </row>
    <row r="2" spans="1:13" ht="18">
      <c r="A2" s="412" t="s">
        <v>48</v>
      </c>
      <c r="B2" s="412"/>
      <c r="C2" s="412"/>
      <c r="D2" s="412"/>
      <c r="E2" s="412"/>
      <c r="F2" s="412"/>
      <c r="G2" s="412"/>
      <c r="H2" s="412"/>
      <c r="I2" s="412"/>
      <c r="J2" s="412"/>
      <c r="K2" s="412"/>
      <c r="L2" s="412"/>
    </row>
    <row r="3" spans="1:13" ht="18">
      <c r="A3" s="412" t="s">
        <v>21</v>
      </c>
      <c r="B3" s="412"/>
      <c r="C3" s="412"/>
      <c r="D3" s="412"/>
      <c r="E3" s="412"/>
      <c r="F3" s="412"/>
      <c r="G3" s="412"/>
      <c r="H3" s="412"/>
      <c r="I3" s="412"/>
      <c r="J3" s="412"/>
      <c r="K3" s="412"/>
      <c r="L3" s="412"/>
    </row>
    <row r="4" spans="1:13" ht="15.75">
      <c r="A4" s="413" t="s">
        <v>49</v>
      </c>
      <c r="B4" s="413"/>
      <c r="C4" s="413"/>
      <c r="D4" s="413"/>
      <c r="E4" s="413"/>
      <c r="F4" s="413"/>
      <c r="G4" s="413"/>
      <c r="H4" s="413"/>
      <c r="I4" s="413"/>
      <c r="J4" s="413"/>
      <c r="K4" s="413"/>
      <c r="L4" s="413"/>
    </row>
    <row r="5" spans="1:13" ht="15.75">
      <c r="A5" s="413" t="s">
        <v>22</v>
      </c>
      <c r="B5" s="413"/>
      <c r="C5" s="413"/>
      <c r="D5" s="413"/>
      <c r="E5" s="413"/>
      <c r="F5" s="413"/>
      <c r="G5" s="413"/>
      <c r="H5" s="413"/>
      <c r="I5" s="413"/>
      <c r="J5" s="413"/>
      <c r="K5" s="413"/>
      <c r="L5" s="413"/>
    </row>
    <row r="6" spans="1:13" ht="15.75">
      <c r="A6" s="410" t="s">
        <v>461</v>
      </c>
      <c r="B6" s="410"/>
      <c r="D6" s="47"/>
      <c r="E6" s="47"/>
      <c r="F6" s="414">
        <v>2020</v>
      </c>
      <c r="G6" s="414"/>
      <c r="H6" s="47"/>
      <c r="I6" s="47"/>
      <c r="J6" s="47"/>
      <c r="K6" s="411" t="s">
        <v>63</v>
      </c>
      <c r="L6" s="411"/>
    </row>
    <row r="7" spans="1:13" ht="85.15" customHeight="1">
      <c r="A7" s="162" t="s">
        <v>270</v>
      </c>
      <c r="B7" s="165" t="s">
        <v>10</v>
      </c>
      <c r="C7" s="213" t="s">
        <v>541</v>
      </c>
      <c r="D7" s="213" t="s">
        <v>548</v>
      </c>
      <c r="E7" s="213" t="s">
        <v>547</v>
      </c>
      <c r="F7" s="213" t="s">
        <v>546</v>
      </c>
      <c r="G7" s="213" t="s">
        <v>545</v>
      </c>
      <c r="H7" s="213" t="s">
        <v>544</v>
      </c>
      <c r="I7" s="213" t="s">
        <v>543</v>
      </c>
      <c r="J7" s="213" t="s">
        <v>542</v>
      </c>
      <c r="K7" s="470" t="s">
        <v>17</v>
      </c>
      <c r="L7" s="470"/>
    </row>
    <row r="8" spans="1:13" ht="15" thickBot="1">
      <c r="A8" s="48">
        <v>4521</v>
      </c>
      <c r="B8" s="119" t="s">
        <v>387</v>
      </c>
      <c r="C8" s="206">
        <f>SUM(D8:J8)</f>
        <v>3285</v>
      </c>
      <c r="D8" s="133">
        <v>0</v>
      </c>
      <c r="E8" s="133">
        <v>0</v>
      </c>
      <c r="F8" s="133">
        <v>0</v>
      </c>
      <c r="G8" s="133">
        <v>3285</v>
      </c>
      <c r="H8" s="133">
        <v>0</v>
      </c>
      <c r="I8" s="133">
        <v>0</v>
      </c>
      <c r="J8" s="133">
        <v>0</v>
      </c>
      <c r="K8" s="452" t="s">
        <v>406</v>
      </c>
      <c r="L8" s="452"/>
    </row>
    <row r="9" spans="1:13" ht="15.75" customHeight="1" thickTop="1" thickBot="1">
      <c r="A9" s="43">
        <v>4522</v>
      </c>
      <c r="B9" s="120" t="s">
        <v>369</v>
      </c>
      <c r="C9" s="207">
        <f t="shared" ref="C9:C41" si="0">SUM(D9:J9)</f>
        <v>339</v>
      </c>
      <c r="D9" s="134">
        <v>72</v>
      </c>
      <c r="E9" s="134">
        <v>95</v>
      </c>
      <c r="F9" s="134">
        <v>0</v>
      </c>
      <c r="G9" s="134">
        <v>172</v>
      </c>
      <c r="H9" s="134">
        <v>0</v>
      </c>
      <c r="I9" s="134">
        <v>0</v>
      </c>
      <c r="J9" s="134">
        <v>0</v>
      </c>
      <c r="K9" s="434" t="s">
        <v>349</v>
      </c>
      <c r="L9" s="434"/>
    </row>
    <row r="10" spans="1:13" ht="21.95" customHeight="1" thickTop="1" thickBot="1">
      <c r="A10" s="44">
        <v>4529</v>
      </c>
      <c r="B10" s="119" t="s">
        <v>404</v>
      </c>
      <c r="C10" s="208">
        <f t="shared" si="0"/>
        <v>6087</v>
      </c>
      <c r="D10" s="135">
        <v>4649</v>
      </c>
      <c r="E10" s="135">
        <v>140</v>
      </c>
      <c r="F10" s="135">
        <v>307</v>
      </c>
      <c r="G10" s="135">
        <v>728</v>
      </c>
      <c r="H10" s="135">
        <v>263</v>
      </c>
      <c r="I10" s="135">
        <v>0</v>
      </c>
      <c r="J10" s="135">
        <v>0</v>
      </c>
      <c r="K10" s="433" t="s">
        <v>403</v>
      </c>
      <c r="L10" s="433"/>
    </row>
    <row r="11" spans="1:13" ht="21.95" customHeight="1" thickTop="1" thickBot="1">
      <c r="A11" s="43">
        <v>4540</v>
      </c>
      <c r="B11" s="120" t="s">
        <v>408</v>
      </c>
      <c r="C11" s="207">
        <f t="shared" si="0"/>
        <v>78</v>
      </c>
      <c r="D11" s="134">
        <v>0</v>
      </c>
      <c r="E11" s="134">
        <v>0</v>
      </c>
      <c r="F11" s="134">
        <v>0</v>
      </c>
      <c r="G11" s="134">
        <v>78</v>
      </c>
      <c r="H11" s="134">
        <v>0</v>
      </c>
      <c r="I11" s="134">
        <v>0</v>
      </c>
      <c r="J11" s="134">
        <v>0</v>
      </c>
      <c r="K11" s="434" t="s">
        <v>402</v>
      </c>
      <c r="L11" s="434"/>
    </row>
    <row r="12" spans="1:13" ht="15.75" thickTop="1" thickBot="1">
      <c r="A12" s="44">
        <v>8511</v>
      </c>
      <c r="B12" s="119" t="s">
        <v>370</v>
      </c>
      <c r="C12" s="208">
        <f t="shared" si="0"/>
        <v>1207</v>
      </c>
      <c r="D12" s="135">
        <v>394</v>
      </c>
      <c r="E12" s="135">
        <v>514</v>
      </c>
      <c r="F12" s="135">
        <v>0</v>
      </c>
      <c r="G12" s="135">
        <v>0</v>
      </c>
      <c r="H12" s="135">
        <v>299</v>
      </c>
      <c r="I12" s="135">
        <v>0</v>
      </c>
      <c r="J12" s="135">
        <v>0</v>
      </c>
      <c r="K12" s="433" t="s">
        <v>350</v>
      </c>
      <c r="L12" s="433"/>
    </row>
    <row r="13" spans="1:13" ht="15.75" thickTop="1" thickBot="1">
      <c r="A13" s="43">
        <v>8512</v>
      </c>
      <c r="B13" s="120" t="s">
        <v>371</v>
      </c>
      <c r="C13" s="207">
        <f t="shared" si="0"/>
        <v>0</v>
      </c>
      <c r="D13" s="134">
        <v>0</v>
      </c>
      <c r="E13" s="134">
        <v>0</v>
      </c>
      <c r="F13" s="134">
        <v>0</v>
      </c>
      <c r="G13" s="134">
        <v>0</v>
      </c>
      <c r="H13" s="134">
        <v>0</v>
      </c>
      <c r="I13" s="134">
        <v>0</v>
      </c>
      <c r="J13" s="134">
        <v>0</v>
      </c>
      <c r="K13" s="434" t="s">
        <v>351</v>
      </c>
      <c r="L13" s="434"/>
    </row>
    <row r="14" spans="1:13" ht="15.75" thickTop="1" thickBot="1">
      <c r="A14" s="44">
        <v>8513</v>
      </c>
      <c r="B14" s="119" t="s">
        <v>372</v>
      </c>
      <c r="C14" s="208">
        <f t="shared" si="0"/>
        <v>0</v>
      </c>
      <c r="D14" s="135">
        <v>0</v>
      </c>
      <c r="E14" s="135">
        <v>0</v>
      </c>
      <c r="F14" s="135">
        <v>0</v>
      </c>
      <c r="G14" s="135">
        <v>0</v>
      </c>
      <c r="H14" s="135">
        <v>0</v>
      </c>
      <c r="I14" s="135">
        <v>0</v>
      </c>
      <c r="J14" s="135">
        <v>0</v>
      </c>
      <c r="K14" s="433" t="s">
        <v>352</v>
      </c>
      <c r="L14" s="433"/>
    </row>
    <row r="15" spans="1:13" ht="15" thickBot="1">
      <c r="A15" s="43">
        <v>8514</v>
      </c>
      <c r="B15" s="120" t="s">
        <v>373</v>
      </c>
      <c r="C15" s="120">
        <f t="shared" si="0"/>
        <v>0</v>
      </c>
      <c r="D15" s="120">
        <v>0</v>
      </c>
      <c r="E15" s="120">
        <v>0</v>
      </c>
      <c r="F15" s="120">
        <v>0</v>
      </c>
      <c r="G15" s="120">
        <v>0</v>
      </c>
      <c r="H15" s="120">
        <v>0</v>
      </c>
      <c r="I15" s="120">
        <v>0</v>
      </c>
      <c r="J15" s="120">
        <v>0</v>
      </c>
      <c r="K15" s="434" t="s">
        <v>16</v>
      </c>
      <c r="L15" s="434"/>
    </row>
    <row r="16" spans="1:13" ht="15.75" thickTop="1" thickBot="1">
      <c r="A16" s="44">
        <v>852</v>
      </c>
      <c r="B16" s="119" t="s">
        <v>644</v>
      </c>
      <c r="C16" s="208">
        <f t="shared" si="0"/>
        <v>5</v>
      </c>
      <c r="D16" s="135">
        <v>1</v>
      </c>
      <c r="E16" s="135">
        <v>3</v>
      </c>
      <c r="F16" s="135">
        <v>0</v>
      </c>
      <c r="G16" s="135">
        <v>1</v>
      </c>
      <c r="H16" s="135">
        <v>0</v>
      </c>
      <c r="I16" s="135">
        <v>0</v>
      </c>
      <c r="J16" s="135">
        <v>0</v>
      </c>
      <c r="K16" s="433" t="s">
        <v>643</v>
      </c>
      <c r="L16" s="433"/>
    </row>
    <row r="17" spans="1:12" ht="15.75" thickTop="1" thickBot="1">
      <c r="A17" s="44">
        <v>8530</v>
      </c>
      <c r="B17" s="119" t="s">
        <v>375</v>
      </c>
      <c r="C17" s="208">
        <f t="shared" si="0"/>
        <v>0</v>
      </c>
      <c r="D17" s="135">
        <v>0</v>
      </c>
      <c r="E17" s="135">
        <v>0</v>
      </c>
      <c r="F17" s="135">
        <v>0</v>
      </c>
      <c r="G17" s="135">
        <v>0</v>
      </c>
      <c r="H17" s="135">
        <v>0</v>
      </c>
      <c r="I17" s="135">
        <v>0</v>
      </c>
      <c r="J17" s="135">
        <v>0</v>
      </c>
      <c r="K17" s="433" t="s">
        <v>15</v>
      </c>
      <c r="L17" s="433"/>
    </row>
    <row r="18" spans="1:12" ht="15.75" thickTop="1" thickBot="1">
      <c r="A18" s="43">
        <v>8541</v>
      </c>
      <c r="B18" s="120" t="s">
        <v>376</v>
      </c>
      <c r="C18" s="207">
        <f t="shared" si="0"/>
        <v>596</v>
      </c>
      <c r="D18" s="134">
        <v>0</v>
      </c>
      <c r="E18" s="134">
        <v>428</v>
      </c>
      <c r="F18" s="134">
        <v>0</v>
      </c>
      <c r="G18" s="134">
        <v>168</v>
      </c>
      <c r="H18" s="134">
        <v>0</v>
      </c>
      <c r="I18" s="134">
        <v>0</v>
      </c>
      <c r="J18" s="134">
        <v>0</v>
      </c>
      <c r="K18" s="434" t="s">
        <v>354</v>
      </c>
      <c r="L18" s="434"/>
    </row>
    <row r="19" spans="1:12" ht="15.75" customHeight="1" thickTop="1" thickBot="1">
      <c r="A19" s="44">
        <v>8542</v>
      </c>
      <c r="B19" s="119" t="s">
        <v>377</v>
      </c>
      <c r="C19" s="208">
        <f t="shared" si="0"/>
        <v>1076</v>
      </c>
      <c r="D19" s="135">
        <v>0</v>
      </c>
      <c r="E19" s="135">
        <v>154</v>
      </c>
      <c r="F19" s="135">
        <v>0</v>
      </c>
      <c r="G19" s="135">
        <v>538</v>
      </c>
      <c r="H19" s="135">
        <v>384</v>
      </c>
      <c r="I19" s="135">
        <v>0</v>
      </c>
      <c r="J19" s="135">
        <v>0</v>
      </c>
      <c r="K19" s="433" t="s">
        <v>355</v>
      </c>
      <c r="L19" s="433"/>
    </row>
    <row r="20" spans="1:12" ht="15.75" customHeight="1" thickTop="1" thickBot="1">
      <c r="A20" s="43">
        <v>8543</v>
      </c>
      <c r="B20" s="120" t="s">
        <v>388</v>
      </c>
      <c r="C20" s="207">
        <f t="shared" si="0"/>
        <v>180</v>
      </c>
      <c r="D20" s="134">
        <v>0</v>
      </c>
      <c r="E20" s="134">
        <v>127</v>
      </c>
      <c r="F20" s="134">
        <v>0</v>
      </c>
      <c r="G20" s="134">
        <v>53</v>
      </c>
      <c r="H20" s="134">
        <v>0</v>
      </c>
      <c r="I20" s="134">
        <v>0</v>
      </c>
      <c r="J20" s="134">
        <v>0</v>
      </c>
      <c r="K20" s="434" t="s">
        <v>356</v>
      </c>
      <c r="L20" s="434"/>
    </row>
    <row r="21" spans="1:12" ht="15.75" thickTop="1" thickBot="1">
      <c r="A21" s="44">
        <v>8544</v>
      </c>
      <c r="B21" s="119" t="s">
        <v>378</v>
      </c>
      <c r="C21" s="208">
        <f t="shared" si="0"/>
        <v>0</v>
      </c>
      <c r="D21" s="135">
        <v>0</v>
      </c>
      <c r="E21" s="135">
        <v>0</v>
      </c>
      <c r="F21" s="135">
        <v>0</v>
      </c>
      <c r="G21" s="135">
        <v>0</v>
      </c>
      <c r="H21" s="135">
        <v>0</v>
      </c>
      <c r="I21" s="135">
        <v>0</v>
      </c>
      <c r="J21" s="135">
        <v>0</v>
      </c>
      <c r="K21" s="433" t="s">
        <v>357</v>
      </c>
      <c r="L21" s="433"/>
    </row>
    <row r="22" spans="1:12" ht="15.75" thickTop="1" thickBot="1">
      <c r="A22" s="43">
        <v>8545</v>
      </c>
      <c r="B22" s="120" t="s">
        <v>379</v>
      </c>
      <c r="C22" s="207">
        <f t="shared" si="0"/>
        <v>446</v>
      </c>
      <c r="D22" s="134">
        <v>0</v>
      </c>
      <c r="E22" s="134">
        <v>326</v>
      </c>
      <c r="F22" s="134">
        <v>0</v>
      </c>
      <c r="G22" s="134">
        <v>120</v>
      </c>
      <c r="H22" s="134">
        <v>0</v>
      </c>
      <c r="I22" s="134">
        <v>0</v>
      </c>
      <c r="J22" s="134">
        <v>0</v>
      </c>
      <c r="K22" s="434" t="s">
        <v>358</v>
      </c>
      <c r="L22" s="434"/>
    </row>
    <row r="23" spans="1:12" ht="15.75" thickTop="1" thickBot="1">
      <c r="A23" s="44">
        <v>8548</v>
      </c>
      <c r="B23" s="119" t="s">
        <v>380</v>
      </c>
      <c r="C23" s="208">
        <f t="shared" si="0"/>
        <v>1583</v>
      </c>
      <c r="D23" s="135">
        <v>284</v>
      </c>
      <c r="E23" s="135">
        <v>95</v>
      </c>
      <c r="F23" s="135">
        <v>237</v>
      </c>
      <c r="G23" s="135">
        <v>398</v>
      </c>
      <c r="H23" s="135">
        <v>569</v>
      </c>
      <c r="I23" s="135">
        <v>0</v>
      </c>
      <c r="J23" s="135">
        <v>0</v>
      </c>
      <c r="K23" s="433" t="s">
        <v>401</v>
      </c>
      <c r="L23" s="433"/>
    </row>
    <row r="24" spans="1:12" ht="15.75" thickTop="1" thickBot="1">
      <c r="A24" s="43">
        <v>8610</v>
      </c>
      <c r="B24" s="120" t="s">
        <v>381</v>
      </c>
      <c r="C24" s="207">
        <f t="shared" si="0"/>
        <v>0</v>
      </c>
      <c r="D24" s="134">
        <v>0</v>
      </c>
      <c r="E24" s="134">
        <v>0</v>
      </c>
      <c r="F24" s="134">
        <v>0</v>
      </c>
      <c r="G24" s="134">
        <v>0</v>
      </c>
      <c r="H24" s="134">
        <v>0</v>
      </c>
      <c r="I24" s="134">
        <v>0</v>
      </c>
      <c r="J24" s="134">
        <v>0</v>
      </c>
      <c r="K24" s="434" t="s">
        <v>359</v>
      </c>
      <c r="L24" s="434"/>
    </row>
    <row r="25" spans="1:12" ht="15.75" thickTop="1" thickBot="1">
      <c r="A25" s="44">
        <v>8621</v>
      </c>
      <c r="B25" s="119" t="s">
        <v>389</v>
      </c>
      <c r="C25" s="208">
        <f t="shared" si="0"/>
        <v>12275</v>
      </c>
      <c r="D25" s="135">
        <v>11209</v>
      </c>
      <c r="E25" s="135">
        <v>184</v>
      </c>
      <c r="F25" s="135">
        <v>0</v>
      </c>
      <c r="G25" s="135">
        <v>882</v>
      </c>
      <c r="H25" s="135">
        <v>0</v>
      </c>
      <c r="I25" s="135">
        <v>0</v>
      </c>
      <c r="J25" s="135">
        <v>0</v>
      </c>
      <c r="K25" s="433" t="s">
        <v>360</v>
      </c>
      <c r="L25" s="433"/>
    </row>
    <row r="26" spans="1:12" ht="15.75" thickTop="1" thickBot="1">
      <c r="A26" s="43">
        <v>8622</v>
      </c>
      <c r="B26" s="120" t="s">
        <v>382</v>
      </c>
      <c r="C26" s="207">
        <f t="shared" si="0"/>
        <v>7284</v>
      </c>
      <c r="D26" s="134">
        <v>6961</v>
      </c>
      <c r="E26" s="134">
        <v>246</v>
      </c>
      <c r="F26" s="134">
        <v>0</v>
      </c>
      <c r="G26" s="134">
        <v>77</v>
      </c>
      <c r="H26" s="134">
        <v>0</v>
      </c>
      <c r="I26" s="134">
        <v>0</v>
      </c>
      <c r="J26" s="134">
        <v>0</v>
      </c>
      <c r="K26" s="434" t="s">
        <v>361</v>
      </c>
      <c r="L26" s="434"/>
    </row>
    <row r="27" spans="1:12" ht="15.75" thickTop="1" thickBot="1">
      <c r="A27" s="44">
        <v>8623</v>
      </c>
      <c r="B27" s="119" t="s">
        <v>383</v>
      </c>
      <c r="C27" s="208">
        <f t="shared" si="0"/>
        <v>2361</v>
      </c>
      <c r="D27" s="135">
        <v>1411</v>
      </c>
      <c r="E27" s="135">
        <v>247</v>
      </c>
      <c r="F27" s="135">
        <v>327</v>
      </c>
      <c r="G27" s="135">
        <v>332</v>
      </c>
      <c r="H27" s="135">
        <v>44</v>
      </c>
      <c r="I27" s="135">
        <v>0</v>
      </c>
      <c r="J27" s="135">
        <v>0</v>
      </c>
      <c r="K27" s="433" t="s">
        <v>362</v>
      </c>
      <c r="L27" s="433"/>
    </row>
    <row r="28" spans="1:12" ht="24" customHeight="1" thickTop="1" thickBot="1">
      <c r="A28" s="43">
        <v>8690</v>
      </c>
      <c r="B28" s="120" t="s">
        <v>384</v>
      </c>
      <c r="C28" s="207">
        <f t="shared" si="0"/>
        <v>1885</v>
      </c>
      <c r="D28" s="134">
        <v>0</v>
      </c>
      <c r="E28" s="134">
        <v>650</v>
      </c>
      <c r="F28" s="134">
        <v>156</v>
      </c>
      <c r="G28" s="134">
        <v>429</v>
      </c>
      <c r="H28" s="134">
        <v>650</v>
      </c>
      <c r="I28" s="134">
        <v>0</v>
      </c>
      <c r="J28" s="134">
        <v>0</v>
      </c>
      <c r="K28" s="434" t="s">
        <v>363</v>
      </c>
      <c r="L28" s="434"/>
    </row>
    <row r="29" spans="1:12" ht="24" customHeight="1" thickTop="1" thickBot="1">
      <c r="A29" s="44">
        <v>8700</v>
      </c>
      <c r="B29" s="119" t="s">
        <v>559</v>
      </c>
      <c r="C29" s="208">
        <f t="shared" si="0"/>
        <v>0</v>
      </c>
      <c r="D29" s="135">
        <v>0</v>
      </c>
      <c r="E29" s="135">
        <v>0</v>
      </c>
      <c r="F29" s="135">
        <v>0</v>
      </c>
      <c r="G29" s="135">
        <v>0</v>
      </c>
      <c r="H29" s="135">
        <v>0</v>
      </c>
      <c r="I29" s="135">
        <v>0</v>
      </c>
      <c r="J29" s="135">
        <v>0</v>
      </c>
      <c r="K29" s="433" t="s">
        <v>560</v>
      </c>
      <c r="L29" s="433"/>
    </row>
    <row r="30" spans="1:12" ht="24" thickTop="1" thickBot="1">
      <c r="A30" s="43">
        <v>8810</v>
      </c>
      <c r="B30" s="120" t="s">
        <v>500</v>
      </c>
      <c r="C30" s="207">
        <f t="shared" si="0"/>
        <v>0</v>
      </c>
      <c r="D30" s="134">
        <v>0</v>
      </c>
      <c r="E30" s="134">
        <v>0</v>
      </c>
      <c r="F30" s="134">
        <v>0</v>
      </c>
      <c r="G30" s="134">
        <v>0</v>
      </c>
      <c r="H30" s="134">
        <v>0</v>
      </c>
      <c r="I30" s="134">
        <v>0</v>
      </c>
      <c r="J30" s="134">
        <v>0</v>
      </c>
      <c r="K30" s="434" t="s">
        <v>502</v>
      </c>
      <c r="L30" s="434"/>
    </row>
    <row r="31" spans="1:12" ht="24" customHeight="1" thickTop="1" thickBot="1">
      <c r="A31" s="44">
        <v>8890</v>
      </c>
      <c r="B31" s="315" t="s">
        <v>607</v>
      </c>
      <c r="C31" s="208">
        <f t="shared" si="0"/>
        <v>517</v>
      </c>
      <c r="D31" s="135">
        <v>116</v>
      </c>
      <c r="E31" s="135">
        <v>211</v>
      </c>
      <c r="F31" s="135">
        <v>15</v>
      </c>
      <c r="G31" s="135">
        <v>164</v>
      </c>
      <c r="H31" s="135">
        <v>11</v>
      </c>
      <c r="I31" s="135">
        <v>0</v>
      </c>
      <c r="J31" s="135">
        <v>0</v>
      </c>
      <c r="K31" s="433" t="s">
        <v>606</v>
      </c>
      <c r="L31" s="433"/>
    </row>
    <row r="32" spans="1:12" ht="15.75" thickTop="1" thickBot="1">
      <c r="A32" s="43">
        <v>9000</v>
      </c>
      <c r="B32" s="120" t="s">
        <v>390</v>
      </c>
      <c r="C32" s="207">
        <f t="shared" si="0"/>
        <v>321</v>
      </c>
      <c r="D32" s="134">
        <v>0</v>
      </c>
      <c r="E32" s="134">
        <v>0</v>
      </c>
      <c r="F32" s="134">
        <v>0</v>
      </c>
      <c r="G32" s="134">
        <v>148</v>
      </c>
      <c r="H32" s="134">
        <v>173</v>
      </c>
      <c r="I32" s="134">
        <v>0</v>
      </c>
      <c r="J32" s="134">
        <v>0</v>
      </c>
      <c r="K32" s="434" t="s">
        <v>364</v>
      </c>
      <c r="L32" s="434"/>
    </row>
    <row r="33" spans="1:12" ht="24" customHeight="1" thickTop="1" thickBot="1">
      <c r="A33" s="44">
        <v>9103</v>
      </c>
      <c r="B33" s="119" t="s">
        <v>405</v>
      </c>
      <c r="C33" s="208">
        <f t="shared" si="0"/>
        <v>0</v>
      </c>
      <c r="D33" s="135">
        <v>0</v>
      </c>
      <c r="E33" s="135">
        <v>0</v>
      </c>
      <c r="F33" s="135">
        <v>0</v>
      </c>
      <c r="G33" s="135">
        <v>0</v>
      </c>
      <c r="H33" s="135">
        <v>0</v>
      </c>
      <c r="I33" s="135">
        <v>0</v>
      </c>
      <c r="J33" s="135">
        <v>0</v>
      </c>
      <c r="K33" s="433" t="s">
        <v>400</v>
      </c>
      <c r="L33" s="433"/>
    </row>
    <row r="34" spans="1:12" ht="15.75" thickTop="1" thickBot="1">
      <c r="A34" s="43">
        <v>9312</v>
      </c>
      <c r="B34" s="120" t="s">
        <v>385</v>
      </c>
      <c r="C34" s="207">
        <f t="shared" si="0"/>
        <v>2412</v>
      </c>
      <c r="D34" s="134">
        <v>1830</v>
      </c>
      <c r="E34" s="134">
        <v>65</v>
      </c>
      <c r="F34" s="134">
        <v>7</v>
      </c>
      <c r="G34" s="134">
        <v>485</v>
      </c>
      <c r="H34" s="134">
        <v>25</v>
      </c>
      <c r="I34" s="134">
        <v>0</v>
      </c>
      <c r="J34" s="134">
        <v>0</v>
      </c>
      <c r="K34" s="434" t="s">
        <v>365</v>
      </c>
      <c r="L34" s="434"/>
    </row>
    <row r="35" spans="1:12" ht="24" customHeight="1" thickTop="1" thickBot="1">
      <c r="A35" s="44">
        <v>9319</v>
      </c>
      <c r="B35" s="119" t="s">
        <v>386</v>
      </c>
      <c r="C35" s="208">
        <f t="shared" si="0"/>
        <v>18</v>
      </c>
      <c r="D35" s="135">
        <v>0</v>
      </c>
      <c r="E35" s="135">
        <v>0</v>
      </c>
      <c r="F35" s="135">
        <v>12</v>
      </c>
      <c r="G35" s="135">
        <v>6</v>
      </c>
      <c r="H35" s="135">
        <v>0</v>
      </c>
      <c r="I35" s="135">
        <v>0</v>
      </c>
      <c r="J35" s="135">
        <v>0</v>
      </c>
      <c r="K35" s="433" t="s">
        <v>366</v>
      </c>
      <c r="L35" s="433"/>
    </row>
    <row r="36" spans="1:12" ht="15.75" thickTop="1" thickBot="1">
      <c r="A36" s="43">
        <v>9321</v>
      </c>
      <c r="B36" s="120" t="s">
        <v>391</v>
      </c>
      <c r="C36" s="207">
        <f t="shared" si="0"/>
        <v>0</v>
      </c>
      <c r="D36" s="134">
        <v>0</v>
      </c>
      <c r="E36" s="134">
        <v>0</v>
      </c>
      <c r="F36" s="134">
        <v>0</v>
      </c>
      <c r="G36" s="134">
        <v>0</v>
      </c>
      <c r="H36" s="134">
        <v>0</v>
      </c>
      <c r="I36" s="134">
        <v>0</v>
      </c>
      <c r="J36" s="134">
        <v>0</v>
      </c>
      <c r="K36" s="434" t="s">
        <v>367</v>
      </c>
      <c r="L36" s="434"/>
    </row>
    <row r="37" spans="1:12" ht="24" customHeight="1" thickTop="1" thickBot="1">
      <c r="A37" s="44">
        <v>9329</v>
      </c>
      <c r="B37" s="119" t="s">
        <v>392</v>
      </c>
      <c r="C37" s="208">
        <f t="shared" si="0"/>
        <v>0</v>
      </c>
      <c r="D37" s="135">
        <v>0</v>
      </c>
      <c r="E37" s="135">
        <v>0</v>
      </c>
      <c r="F37" s="135">
        <v>0</v>
      </c>
      <c r="G37" s="135">
        <v>0</v>
      </c>
      <c r="H37" s="135">
        <v>0</v>
      </c>
      <c r="I37" s="135">
        <v>0</v>
      </c>
      <c r="J37" s="135">
        <v>0</v>
      </c>
      <c r="K37" s="433" t="s">
        <v>399</v>
      </c>
      <c r="L37" s="433"/>
    </row>
    <row r="38" spans="1:12" ht="46.5" thickTop="1" thickBot="1">
      <c r="A38" s="43">
        <v>9500</v>
      </c>
      <c r="B38" s="120" t="s">
        <v>393</v>
      </c>
      <c r="C38" s="207">
        <f t="shared" si="0"/>
        <v>14817</v>
      </c>
      <c r="D38" s="134">
        <v>8689</v>
      </c>
      <c r="E38" s="134">
        <v>239</v>
      </c>
      <c r="F38" s="134">
        <v>2132</v>
      </c>
      <c r="G38" s="134">
        <v>2916</v>
      </c>
      <c r="H38" s="134">
        <v>841</v>
      </c>
      <c r="I38" s="134">
        <v>0</v>
      </c>
      <c r="J38" s="134">
        <v>0</v>
      </c>
      <c r="K38" s="434" t="s">
        <v>407</v>
      </c>
      <c r="L38" s="434"/>
    </row>
    <row r="39" spans="1:12" ht="24" customHeight="1" thickTop="1" thickBot="1">
      <c r="A39" s="44">
        <v>9601</v>
      </c>
      <c r="B39" s="119" t="s">
        <v>395</v>
      </c>
      <c r="C39" s="208">
        <f t="shared" si="0"/>
        <v>39597</v>
      </c>
      <c r="D39" s="135">
        <v>0</v>
      </c>
      <c r="E39" s="135">
        <v>7664</v>
      </c>
      <c r="F39" s="135">
        <v>2555</v>
      </c>
      <c r="G39" s="135">
        <v>16605</v>
      </c>
      <c r="H39" s="135">
        <v>12773</v>
      </c>
      <c r="I39" s="135">
        <v>0</v>
      </c>
      <c r="J39" s="135">
        <v>0</v>
      </c>
      <c r="K39" s="433" t="s">
        <v>398</v>
      </c>
      <c r="L39" s="433"/>
    </row>
    <row r="40" spans="1:12" ht="15.75" thickTop="1" thickBot="1">
      <c r="A40" s="43">
        <v>9602</v>
      </c>
      <c r="B40" s="120" t="s">
        <v>394</v>
      </c>
      <c r="C40" s="207">
        <f t="shared" si="0"/>
        <v>12175</v>
      </c>
      <c r="D40" s="134">
        <v>0</v>
      </c>
      <c r="E40" s="134">
        <v>541</v>
      </c>
      <c r="F40" s="134">
        <v>812</v>
      </c>
      <c r="G40" s="134">
        <v>9740</v>
      </c>
      <c r="H40" s="134">
        <v>541</v>
      </c>
      <c r="I40" s="134">
        <v>541</v>
      </c>
      <c r="J40" s="134">
        <v>0</v>
      </c>
      <c r="K40" s="434" t="s">
        <v>368</v>
      </c>
      <c r="L40" s="434"/>
    </row>
    <row r="41" spans="1:12" ht="24" customHeight="1" thickTop="1">
      <c r="A41" s="327">
        <v>9609</v>
      </c>
      <c r="B41" s="119" t="s">
        <v>396</v>
      </c>
      <c r="C41" s="328">
        <f t="shared" si="0"/>
        <v>4101</v>
      </c>
      <c r="D41" s="329">
        <v>2630</v>
      </c>
      <c r="E41" s="329">
        <v>35</v>
      </c>
      <c r="F41" s="329">
        <v>0</v>
      </c>
      <c r="G41" s="329">
        <v>1276</v>
      </c>
      <c r="H41" s="329">
        <v>160</v>
      </c>
      <c r="I41" s="329">
        <v>0</v>
      </c>
      <c r="J41" s="329">
        <v>0</v>
      </c>
      <c r="K41" s="435" t="s">
        <v>397</v>
      </c>
      <c r="L41" s="435"/>
    </row>
    <row r="42" spans="1:12" ht="36" customHeight="1">
      <c r="A42" s="449" t="s">
        <v>7</v>
      </c>
      <c r="B42" s="449"/>
      <c r="C42" s="346">
        <f t="shared" ref="C42:I42" si="1">SUM(C8:C41)</f>
        <v>112645</v>
      </c>
      <c r="D42" s="346">
        <f t="shared" si="1"/>
        <v>38246</v>
      </c>
      <c r="E42" s="346">
        <f t="shared" si="1"/>
        <v>11964</v>
      </c>
      <c r="F42" s="346">
        <f t="shared" si="1"/>
        <v>6560</v>
      </c>
      <c r="G42" s="346">
        <f t="shared" si="1"/>
        <v>38601</v>
      </c>
      <c r="H42" s="346">
        <f t="shared" si="1"/>
        <v>16733</v>
      </c>
      <c r="I42" s="346">
        <f t="shared" si="1"/>
        <v>541</v>
      </c>
      <c r="J42" s="346">
        <f>SUM(J8:J41)</f>
        <v>0</v>
      </c>
      <c r="K42" s="450" t="s">
        <v>4</v>
      </c>
      <c r="L42" s="451"/>
    </row>
  </sheetData>
  <mergeCells count="45">
    <mergeCell ref="A1:L1"/>
    <mergeCell ref="A2:L2"/>
    <mergeCell ref="A3:L3"/>
    <mergeCell ref="A4:L4"/>
    <mergeCell ref="A5:L5"/>
    <mergeCell ref="A6:B6"/>
    <mergeCell ref="K6:L6"/>
    <mergeCell ref="F6:G6"/>
    <mergeCell ref="K7:L7"/>
    <mergeCell ref="K8:L8"/>
    <mergeCell ref="K9:L9"/>
    <mergeCell ref="K10:L10"/>
    <mergeCell ref="K20:L20"/>
    <mergeCell ref="K11:L11"/>
    <mergeCell ref="K12:L12"/>
    <mergeCell ref="K13:L13"/>
    <mergeCell ref="K14:L14"/>
    <mergeCell ref="K15:L15"/>
    <mergeCell ref="K41:L41"/>
    <mergeCell ref="K22:L22"/>
    <mergeCell ref="K23:L23"/>
    <mergeCell ref="K16:L16"/>
    <mergeCell ref="K17:L17"/>
    <mergeCell ref="K18:L18"/>
    <mergeCell ref="K19:L19"/>
    <mergeCell ref="K21:L21"/>
    <mergeCell ref="K28:L28"/>
    <mergeCell ref="K29:L29"/>
    <mergeCell ref="K31:L31"/>
    <mergeCell ref="K42:L42"/>
    <mergeCell ref="A42:B42"/>
    <mergeCell ref="K24:L24"/>
    <mergeCell ref="K25:L25"/>
    <mergeCell ref="K26:L26"/>
    <mergeCell ref="K27:L27"/>
    <mergeCell ref="K30:L30"/>
    <mergeCell ref="K32:L32"/>
    <mergeCell ref="K33:L33"/>
    <mergeCell ref="K34:L34"/>
    <mergeCell ref="K35:L35"/>
    <mergeCell ref="K36:L36"/>
    <mergeCell ref="K37:L37"/>
    <mergeCell ref="K38:L38"/>
    <mergeCell ref="K39:L39"/>
    <mergeCell ref="K40:L40"/>
  </mergeCells>
  <printOptions horizontalCentered="1" verticalCentered="1"/>
  <pageMargins left="0" right="0" top="0" bottom="0"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O42"/>
  <sheetViews>
    <sheetView tabSelected="1" view="pageBreakPreview" topLeftCell="A16" zoomScale="80" zoomScaleNormal="100" zoomScaleSheetLayoutView="80" workbookViewId="0">
      <selection activeCell="C44" sqref="C44"/>
    </sheetView>
  </sheetViews>
  <sheetFormatPr defaultColWidth="9.140625" defaultRowHeight="14.25"/>
  <cols>
    <col min="1" max="1" width="5.7109375" style="4" customWidth="1"/>
    <col min="2" max="2" width="40.7109375" style="2" customWidth="1"/>
    <col min="3" max="13" width="9.7109375" style="2" customWidth="1"/>
    <col min="14" max="14" width="40.7109375" style="2" customWidth="1"/>
    <col min="15" max="15" width="5.7109375" style="2" customWidth="1"/>
    <col min="16" max="16384" width="9.140625" style="2"/>
  </cols>
  <sheetData>
    <row r="1" spans="1:15" s="6" customFormat="1">
      <c r="A1" s="359"/>
      <c r="B1" s="359"/>
      <c r="C1" s="359"/>
      <c r="D1" s="359"/>
      <c r="E1" s="359"/>
      <c r="F1" s="359"/>
      <c r="G1" s="359"/>
      <c r="H1" s="359"/>
      <c r="I1" s="359"/>
      <c r="J1" s="359"/>
      <c r="K1" s="359"/>
      <c r="L1" s="359"/>
      <c r="M1" s="359"/>
      <c r="N1" s="359"/>
      <c r="O1" s="359"/>
    </row>
    <row r="2" spans="1:15" ht="18">
      <c r="A2" s="412" t="s">
        <v>50</v>
      </c>
      <c r="B2" s="412"/>
      <c r="C2" s="412"/>
      <c r="D2" s="412"/>
      <c r="E2" s="412"/>
      <c r="F2" s="412"/>
      <c r="G2" s="412"/>
      <c r="H2" s="412"/>
      <c r="I2" s="412"/>
      <c r="J2" s="412"/>
      <c r="K2" s="412"/>
      <c r="L2" s="412"/>
      <c r="M2" s="412"/>
      <c r="N2" s="412"/>
      <c r="O2" s="412"/>
    </row>
    <row r="3" spans="1:15" ht="18">
      <c r="A3" s="412" t="s">
        <v>21</v>
      </c>
      <c r="B3" s="412"/>
      <c r="C3" s="412"/>
      <c r="D3" s="412"/>
      <c r="E3" s="412"/>
      <c r="F3" s="412"/>
      <c r="G3" s="412"/>
      <c r="H3" s="412"/>
      <c r="I3" s="412"/>
      <c r="J3" s="412"/>
      <c r="K3" s="412"/>
      <c r="L3" s="412"/>
      <c r="M3" s="412"/>
      <c r="N3" s="412"/>
      <c r="O3" s="412"/>
    </row>
    <row r="4" spans="1:15" ht="15.75">
      <c r="A4" s="413" t="s">
        <v>51</v>
      </c>
      <c r="B4" s="413"/>
      <c r="C4" s="413"/>
      <c r="D4" s="413"/>
      <c r="E4" s="413"/>
      <c r="F4" s="413"/>
      <c r="G4" s="413"/>
      <c r="H4" s="413"/>
      <c r="I4" s="413"/>
      <c r="J4" s="413"/>
      <c r="K4" s="413"/>
      <c r="L4" s="413"/>
      <c r="M4" s="413"/>
      <c r="N4" s="413"/>
      <c r="O4" s="413"/>
    </row>
    <row r="5" spans="1:15" ht="15.75">
      <c r="A5" s="413" t="s">
        <v>22</v>
      </c>
      <c r="B5" s="413"/>
      <c r="C5" s="413"/>
      <c r="D5" s="413"/>
      <c r="E5" s="413"/>
      <c r="F5" s="413"/>
      <c r="G5" s="413"/>
      <c r="H5" s="413"/>
      <c r="I5" s="413"/>
      <c r="J5" s="413"/>
      <c r="K5" s="413"/>
      <c r="L5" s="413"/>
      <c r="M5" s="413"/>
      <c r="N5" s="413"/>
      <c r="O5" s="413"/>
    </row>
    <row r="6" spans="1:15" ht="15.75">
      <c r="A6" s="410" t="s">
        <v>462</v>
      </c>
      <c r="B6" s="410"/>
      <c r="D6" s="47"/>
      <c r="E6" s="47"/>
      <c r="F6" s="47"/>
      <c r="G6" s="47"/>
      <c r="H6" s="108">
        <v>2020</v>
      </c>
      <c r="I6" s="47"/>
      <c r="J6" s="47"/>
      <c r="K6" s="47"/>
      <c r="L6" s="47"/>
      <c r="M6" s="47"/>
      <c r="N6" s="411" t="s">
        <v>64</v>
      </c>
      <c r="O6" s="411"/>
    </row>
    <row r="7" spans="1:15" ht="106.9" customHeight="1">
      <c r="A7" s="162" t="s">
        <v>270</v>
      </c>
      <c r="B7" s="161" t="s">
        <v>10</v>
      </c>
      <c r="C7" s="213" t="s">
        <v>541</v>
      </c>
      <c r="D7" s="214" t="s">
        <v>540</v>
      </c>
      <c r="E7" s="213" t="s">
        <v>539</v>
      </c>
      <c r="F7" s="214" t="s">
        <v>538</v>
      </c>
      <c r="G7" s="214" t="s">
        <v>537</v>
      </c>
      <c r="H7" s="213" t="s">
        <v>536</v>
      </c>
      <c r="I7" s="214" t="s">
        <v>535</v>
      </c>
      <c r="J7" s="213" t="s">
        <v>534</v>
      </c>
      <c r="K7" s="213" t="s">
        <v>533</v>
      </c>
      <c r="L7" s="213" t="s">
        <v>532</v>
      </c>
      <c r="M7" s="214" t="s">
        <v>531</v>
      </c>
      <c r="N7" s="395" t="s">
        <v>17</v>
      </c>
      <c r="O7" s="395"/>
    </row>
    <row r="8" spans="1:15" ht="15" thickBot="1">
      <c r="A8" s="143">
        <v>4521</v>
      </c>
      <c r="B8" s="142" t="s">
        <v>387</v>
      </c>
      <c r="C8" s="203">
        <f>SUM(D8:M8)</f>
        <v>194522</v>
      </c>
      <c r="D8" s="178">
        <v>0</v>
      </c>
      <c r="E8" s="178">
        <v>0</v>
      </c>
      <c r="F8" s="178">
        <v>0</v>
      </c>
      <c r="G8" s="178">
        <v>0</v>
      </c>
      <c r="H8" s="178">
        <v>0</v>
      </c>
      <c r="I8" s="178">
        <v>0</v>
      </c>
      <c r="J8" s="178">
        <v>0</v>
      </c>
      <c r="K8" s="178">
        <v>0</v>
      </c>
      <c r="L8" s="178">
        <v>0</v>
      </c>
      <c r="M8" s="178">
        <v>194522</v>
      </c>
      <c r="N8" s="471" t="s">
        <v>406</v>
      </c>
      <c r="O8" s="472"/>
    </row>
    <row r="9" spans="1:15" ht="15.75" customHeight="1" thickTop="1" thickBot="1">
      <c r="A9" s="122">
        <v>4522</v>
      </c>
      <c r="B9" s="120" t="s">
        <v>369</v>
      </c>
      <c r="C9" s="204">
        <f t="shared" ref="C9:C41" si="0">SUM(D9:M9)</f>
        <v>5291</v>
      </c>
      <c r="D9" s="179">
        <v>286</v>
      </c>
      <c r="E9" s="179">
        <v>0</v>
      </c>
      <c r="F9" s="179">
        <v>0</v>
      </c>
      <c r="G9" s="179">
        <v>0</v>
      </c>
      <c r="H9" s="179">
        <v>0</v>
      </c>
      <c r="I9" s="179">
        <v>0</v>
      </c>
      <c r="J9" s="179">
        <v>0</v>
      </c>
      <c r="K9" s="179">
        <v>0</v>
      </c>
      <c r="L9" s="179">
        <v>0</v>
      </c>
      <c r="M9" s="179">
        <v>5005</v>
      </c>
      <c r="N9" s="419" t="s">
        <v>349</v>
      </c>
      <c r="O9" s="420"/>
    </row>
    <row r="10" spans="1:15" ht="21.95" customHeight="1" thickTop="1" thickBot="1">
      <c r="A10" s="143">
        <v>4529</v>
      </c>
      <c r="B10" s="142" t="s">
        <v>404</v>
      </c>
      <c r="C10" s="205">
        <f t="shared" si="0"/>
        <v>10658</v>
      </c>
      <c r="D10" s="180">
        <v>0</v>
      </c>
      <c r="E10" s="180">
        <v>0</v>
      </c>
      <c r="F10" s="180">
        <v>0</v>
      </c>
      <c r="G10" s="180">
        <v>0</v>
      </c>
      <c r="H10" s="180">
        <v>0</v>
      </c>
      <c r="I10" s="180">
        <v>0</v>
      </c>
      <c r="J10" s="180">
        <v>132</v>
      </c>
      <c r="K10" s="180">
        <v>0</v>
      </c>
      <c r="L10" s="180">
        <v>0</v>
      </c>
      <c r="M10" s="180">
        <v>10526</v>
      </c>
      <c r="N10" s="425" t="s">
        <v>403</v>
      </c>
      <c r="O10" s="426"/>
    </row>
    <row r="11" spans="1:15" ht="21.95" customHeight="1" thickTop="1" thickBot="1">
      <c r="A11" s="122">
        <v>4540</v>
      </c>
      <c r="B11" s="120" t="s">
        <v>408</v>
      </c>
      <c r="C11" s="204">
        <f t="shared" si="0"/>
        <v>930</v>
      </c>
      <c r="D11" s="179">
        <v>0</v>
      </c>
      <c r="E11" s="179">
        <v>0</v>
      </c>
      <c r="F11" s="179">
        <v>0</v>
      </c>
      <c r="G11" s="179">
        <v>0</v>
      </c>
      <c r="H11" s="179">
        <v>0</v>
      </c>
      <c r="I11" s="179">
        <v>0</v>
      </c>
      <c r="J11" s="179">
        <v>0</v>
      </c>
      <c r="K11" s="179">
        <v>0</v>
      </c>
      <c r="L11" s="179">
        <v>0</v>
      </c>
      <c r="M11" s="179">
        <v>930</v>
      </c>
      <c r="N11" s="419" t="s">
        <v>402</v>
      </c>
      <c r="O11" s="420"/>
    </row>
    <row r="12" spans="1:15" ht="21.95" customHeight="1" thickTop="1" thickBot="1">
      <c r="A12" s="143">
        <v>8511</v>
      </c>
      <c r="B12" s="142" t="s">
        <v>370</v>
      </c>
      <c r="C12" s="205">
        <f t="shared" si="0"/>
        <v>6525</v>
      </c>
      <c r="D12" s="180">
        <v>519</v>
      </c>
      <c r="E12" s="180">
        <v>0</v>
      </c>
      <c r="F12" s="180">
        <v>0</v>
      </c>
      <c r="G12" s="180">
        <v>0</v>
      </c>
      <c r="H12" s="180">
        <v>90</v>
      </c>
      <c r="I12" s="180">
        <v>0</v>
      </c>
      <c r="J12" s="180">
        <v>0</v>
      </c>
      <c r="K12" s="180">
        <v>16</v>
      </c>
      <c r="L12" s="180">
        <v>0</v>
      </c>
      <c r="M12" s="180">
        <v>5900</v>
      </c>
      <c r="N12" s="425" t="s">
        <v>350</v>
      </c>
      <c r="O12" s="426"/>
    </row>
    <row r="13" spans="1:15" ht="21.95" customHeight="1" thickTop="1" thickBot="1">
      <c r="A13" s="122">
        <v>8512</v>
      </c>
      <c r="B13" s="120" t="s">
        <v>371</v>
      </c>
      <c r="C13" s="204">
        <f t="shared" si="0"/>
        <v>0</v>
      </c>
      <c r="D13" s="179">
        <v>0</v>
      </c>
      <c r="E13" s="179">
        <v>0</v>
      </c>
      <c r="F13" s="179">
        <v>0</v>
      </c>
      <c r="G13" s="179">
        <v>0</v>
      </c>
      <c r="H13" s="179">
        <v>0</v>
      </c>
      <c r="I13" s="179">
        <v>0</v>
      </c>
      <c r="J13" s="179">
        <v>0</v>
      </c>
      <c r="K13" s="179">
        <v>0</v>
      </c>
      <c r="L13" s="179">
        <v>0</v>
      </c>
      <c r="M13" s="179">
        <v>0</v>
      </c>
      <c r="N13" s="419" t="s">
        <v>351</v>
      </c>
      <c r="O13" s="420"/>
    </row>
    <row r="14" spans="1:15" ht="21.95" customHeight="1" thickTop="1" thickBot="1">
      <c r="A14" s="143">
        <v>8513</v>
      </c>
      <c r="B14" s="142" t="s">
        <v>372</v>
      </c>
      <c r="C14" s="205">
        <f t="shared" si="0"/>
        <v>0</v>
      </c>
      <c r="D14" s="180">
        <v>0</v>
      </c>
      <c r="E14" s="180">
        <v>0</v>
      </c>
      <c r="F14" s="180">
        <v>0</v>
      </c>
      <c r="G14" s="180">
        <v>0</v>
      </c>
      <c r="H14" s="180">
        <v>0</v>
      </c>
      <c r="I14" s="180">
        <v>0</v>
      </c>
      <c r="J14" s="180">
        <v>0</v>
      </c>
      <c r="K14" s="180">
        <v>0</v>
      </c>
      <c r="L14" s="180">
        <v>0</v>
      </c>
      <c r="M14" s="180">
        <v>0</v>
      </c>
      <c r="N14" s="425" t="s">
        <v>352</v>
      </c>
      <c r="O14" s="426"/>
    </row>
    <row r="15" spans="1:15" ht="21.95" customHeight="1" thickTop="1" thickBot="1">
      <c r="A15" s="122">
        <v>8514</v>
      </c>
      <c r="B15" s="120" t="s">
        <v>373</v>
      </c>
      <c r="C15" s="204">
        <f t="shared" si="0"/>
        <v>0</v>
      </c>
      <c r="D15" s="179">
        <v>0</v>
      </c>
      <c r="E15" s="179">
        <v>0</v>
      </c>
      <c r="F15" s="179">
        <v>0</v>
      </c>
      <c r="G15" s="179">
        <v>0</v>
      </c>
      <c r="H15" s="179">
        <v>0</v>
      </c>
      <c r="I15" s="179">
        <v>0</v>
      </c>
      <c r="J15" s="179">
        <v>0</v>
      </c>
      <c r="K15" s="179">
        <v>0</v>
      </c>
      <c r="L15" s="179">
        <v>0</v>
      </c>
      <c r="M15" s="179">
        <v>0</v>
      </c>
      <c r="N15" s="419" t="s">
        <v>16</v>
      </c>
      <c r="O15" s="420"/>
    </row>
    <row r="16" spans="1:15" ht="21.95" customHeight="1" thickTop="1" thickBot="1">
      <c r="A16" s="143">
        <v>852</v>
      </c>
      <c r="B16" s="142" t="s">
        <v>644</v>
      </c>
      <c r="C16" s="205">
        <f t="shared" si="0"/>
        <v>17</v>
      </c>
      <c r="D16" s="180">
        <v>0</v>
      </c>
      <c r="E16" s="180">
        <v>0</v>
      </c>
      <c r="F16" s="180">
        <v>0</v>
      </c>
      <c r="G16" s="180">
        <v>0</v>
      </c>
      <c r="H16" s="180">
        <v>0</v>
      </c>
      <c r="I16" s="180">
        <v>0</v>
      </c>
      <c r="J16" s="180">
        <v>1</v>
      </c>
      <c r="K16" s="180">
        <v>0</v>
      </c>
      <c r="L16" s="180">
        <v>0</v>
      </c>
      <c r="M16" s="180">
        <v>16</v>
      </c>
      <c r="N16" s="425" t="s">
        <v>646</v>
      </c>
      <c r="O16" s="426"/>
    </row>
    <row r="17" spans="1:15" ht="15.75" thickTop="1" thickBot="1">
      <c r="A17" s="143">
        <v>8530</v>
      </c>
      <c r="B17" s="142" t="s">
        <v>375</v>
      </c>
      <c r="C17" s="205">
        <f t="shared" si="0"/>
        <v>0</v>
      </c>
      <c r="D17" s="180">
        <v>0</v>
      </c>
      <c r="E17" s="180">
        <v>0</v>
      </c>
      <c r="F17" s="180">
        <v>0</v>
      </c>
      <c r="G17" s="180">
        <v>0</v>
      </c>
      <c r="H17" s="180">
        <v>0</v>
      </c>
      <c r="I17" s="180">
        <v>0</v>
      </c>
      <c r="J17" s="180">
        <v>0</v>
      </c>
      <c r="K17" s="180">
        <v>0</v>
      </c>
      <c r="L17" s="180">
        <v>0</v>
      </c>
      <c r="M17" s="180">
        <v>0</v>
      </c>
      <c r="N17" s="425" t="s">
        <v>15</v>
      </c>
      <c r="O17" s="426"/>
    </row>
    <row r="18" spans="1:15" ht="15.75" customHeight="1" thickTop="1" thickBot="1">
      <c r="A18" s="122">
        <v>8541</v>
      </c>
      <c r="B18" s="120" t="s">
        <v>376</v>
      </c>
      <c r="C18" s="204">
        <f t="shared" si="0"/>
        <v>2258</v>
      </c>
      <c r="D18" s="179">
        <v>238</v>
      </c>
      <c r="E18" s="179">
        <v>0</v>
      </c>
      <c r="F18" s="179">
        <v>0</v>
      </c>
      <c r="G18" s="179">
        <v>203</v>
      </c>
      <c r="H18" s="179">
        <v>11</v>
      </c>
      <c r="I18" s="179">
        <v>252</v>
      </c>
      <c r="J18" s="179">
        <v>126</v>
      </c>
      <c r="K18" s="179">
        <v>0</v>
      </c>
      <c r="L18" s="179">
        <v>0</v>
      </c>
      <c r="M18" s="179">
        <v>1428</v>
      </c>
      <c r="N18" s="419" t="s">
        <v>354</v>
      </c>
      <c r="O18" s="420"/>
    </row>
    <row r="19" spans="1:15" ht="15.75" customHeight="1" thickTop="1" thickBot="1">
      <c r="A19" s="143">
        <v>8542</v>
      </c>
      <c r="B19" s="142" t="s">
        <v>377</v>
      </c>
      <c r="C19" s="205">
        <f t="shared" si="0"/>
        <v>778</v>
      </c>
      <c r="D19" s="180">
        <v>0</v>
      </c>
      <c r="E19" s="180">
        <v>19</v>
      </c>
      <c r="F19" s="180">
        <v>96</v>
      </c>
      <c r="G19" s="180">
        <v>256</v>
      </c>
      <c r="H19" s="180">
        <v>77</v>
      </c>
      <c r="I19" s="180">
        <v>0</v>
      </c>
      <c r="J19" s="180">
        <v>253</v>
      </c>
      <c r="K19" s="180">
        <v>77</v>
      </c>
      <c r="L19" s="180">
        <v>0</v>
      </c>
      <c r="M19" s="180">
        <v>0</v>
      </c>
      <c r="N19" s="425" t="s">
        <v>355</v>
      </c>
      <c r="O19" s="426"/>
    </row>
    <row r="20" spans="1:15" ht="15.75" customHeight="1" thickTop="1" thickBot="1">
      <c r="A20" s="122">
        <v>8543</v>
      </c>
      <c r="B20" s="120" t="s">
        <v>388</v>
      </c>
      <c r="C20" s="204">
        <f t="shared" si="0"/>
        <v>2241</v>
      </c>
      <c r="D20" s="179">
        <v>0</v>
      </c>
      <c r="E20" s="179">
        <v>0</v>
      </c>
      <c r="F20" s="179">
        <v>211</v>
      </c>
      <c r="G20" s="179">
        <v>0</v>
      </c>
      <c r="H20" s="179">
        <v>0</v>
      </c>
      <c r="I20" s="179">
        <v>0</v>
      </c>
      <c r="J20" s="179">
        <v>0</v>
      </c>
      <c r="K20" s="179">
        <v>0</v>
      </c>
      <c r="L20" s="179">
        <v>0</v>
      </c>
      <c r="M20" s="179">
        <v>2030</v>
      </c>
      <c r="N20" s="419" t="s">
        <v>356</v>
      </c>
      <c r="O20" s="420"/>
    </row>
    <row r="21" spans="1:15" ht="15.75" thickTop="1" thickBot="1">
      <c r="A21" s="143">
        <v>8544</v>
      </c>
      <c r="B21" s="142" t="s">
        <v>378</v>
      </c>
      <c r="C21" s="205">
        <f t="shared" si="0"/>
        <v>0</v>
      </c>
      <c r="D21" s="180">
        <v>0</v>
      </c>
      <c r="E21" s="180">
        <v>0</v>
      </c>
      <c r="F21" s="180">
        <v>0</v>
      </c>
      <c r="G21" s="180">
        <v>0</v>
      </c>
      <c r="H21" s="180">
        <v>0</v>
      </c>
      <c r="I21" s="180">
        <v>0</v>
      </c>
      <c r="J21" s="180">
        <v>0</v>
      </c>
      <c r="K21" s="180">
        <v>0</v>
      </c>
      <c r="L21" s="180">
        <v>0</v>
      </c>
      <c r="M21" s="180">
        <v>0</v>
      </c>
      <c r="N21" s="425" t="s">
        <v>357</v>
      </c>
      <c r="O21" s="426"/>
    </row>
    <row r="22" spans="1:15" ht="21.95" customHeight="1" thickTop="1" thickBot="1">
      <c r="A22" s="122">
        <v>8545</v>
      </c>
      <c r="B22" s="120" t="s">
        <v>379</v>
      </c>
      <c r="C22" s="204">
        <f t="shared" si="0"/>
        <v>22180</v>
      </c>
      <c r="D22" s="179">
        <v>9083</v>
      </c>
      <c r="E22" s="179">
        <v>0</v>
      </c>
      <c r="F22" s="179">
        <v>0</v>
      </c>
      <c r="G22" s="179">
        <v>0</v>
      </c>
      <c r="H22" s="179">
        <v>0</v>
      </c>
      <c r="I22" s="179">
        <v>118</v>
      </c>
      <c r="J22" s="179">
        <v>0</v>
      </c>
      <c r="K22" s="179">
        <v>0</v>
      </c>
      <c r="L22" s="179">
        <v>0</v>
      </c>
      <c r="M22" s="179">
        <v>12979</v>
      </c>
      <c r="N22" s="419" t="s">
        <v>358</v>
      </c>
      <c r="O22" s="420"/>
    </row>
    <row r="23" spans="1:15" ht="15.75" thickTop="1" thickBot="1">
      <c r="A23" s="143">
        <v>8548</v>
      </c>
      <c r="B23" s="142" t="s">
        <v>380</v>
      </c>
      <c r="C23" s="205">
        <f t="shared" si="0"/>
        <v>806</v>
      </c>
      <c r="D23" s="180">
        <v>0</v>
      </c>
      <c r="E23" s="180">
        <v>0</v>
      </c>
      <c r="F23" s="180">
        <v>0</v>
      </c>
      <c r="G23" s="180">
        <v>0</v>
      </c>
      <c r="H23" s="180">
        <v>190</v>
      </c>
      <c r="I23" s="180">
        <v>47</v>
      </c>
      <c r="J23" s="180">
        <v>569</v>
      </c>
      <c r="K23" s="180">
        <v>0</v>
      </c>
      <c r="L23" s="180">
        <v>0</v>
      </c>
      <c r="M23" s="180">
        <v>0</v>
      </c>
      <c r="N23" s="425" t="s">
        <v>401</v>
      </c>
      <c r="O23" s="426"/>
    </row>
    <row r="24" spans="1:15" ht="15.75" thickTop="1" thickBot="1">
      <c r="A24" s="122">
        <v>8610</v>
      </c>
      <c r="B24" s="120" t="s">
        <v>381</v>
      </c>
      <c r="C24" s="204">
        <f t="shared" si="0"/>
        <v>0</v>
      </c>
      <c r="D24" s="179">
        <v>0</v>
      </c>
      <c r="E24" s="179">
        <v>0</v>
      </c>
      <c r="F24" s="179">
        <v>0</v>
      </c>
      <c r="G24" s="179">
        <v>0</v>
      </c>
      <c r="H24" s="179">
        <v>0</v>
      </c>
      <c r="I24" s="179">
        <v>0</v>
      </c>
      <c r="J24" s="179">
        <v>0</v>
      </c>
      <c r="K24" s="179">
        <v>0</v>
      </c>
      <c r="L24" s="179">
        <v>0</v>
      </c>
      <c r="M24" s="179">
        <v>0</v>
      </c>
      <c r="N24" s="419" t="s">
        <v>359</v>
      </c>
      <c r="O24" s="420"/>
    </row>
    <row r="25" spans="1:15" ht="15.75" thickTop="1" thickBot="1">
      <c r="A25" s="143">
        <v>8621</v>
      </c>
      <c r="B25" s="142" t="s">
        <v>389</v>
      </c>
      <c r="C25" s="205">
        <f t="shared" si="0"/>
        <v>10846</v>
      </c>
      <c r="D25" s="180">
        <v>2908</v>
      </c>
      <c r="E25" s="180">
        <v>0</v>
      </c>
      <c r="F25" s="180">
        <v>0</v>
      </c>
      <c r="G25" s="180">
        <v>0</v>
      </c>
      <c r="H25" s="180">
        <v>0</v>
      </c>
      <c r="I25" s="180">
        <v>0</v>
      </c>
      <c r="J25" s="180">
        <v>0</v>
      </c>
      <c r="K25" s="180">
        <v>0</v>
      </c>
      <c r="L25" s="180">
        <v>0</v>
      </c>
      <c r="M25" s="180">
        <v>7938</v>
      </c>
      <c r="N25" s="425" t="s">
        <v>360</v>
      </c>
      <c r="O25" s="426"/>
    </row>
    <row r="26" spans="1:15" ht="15.75" thickTop="1" thickBot="1">
      <c r="A26" s="122">
        <v>8622</v>
      </c>
      <c r="B26" s="120" t="s">
        <v>382</v>
      </c>
      <c r="C26" s="204">
        <f t="shared" si="0"/>
        <v>6960</v>
      </c>
      <c r="D26" s="179">
        <v>283</v>
      </c>
      <c r="E26" s="179">
        <v>0</v>
      </c>
      <c r="F26" s="179">
        <v>0</v>
      </c>
      <c r="G26" s="179">
        <v>0</v>
      </c>
      <c r="H26" s="179">
        <v>0</v>
      </c>
      <c r="I26" s="179">
        <v>0</v>
      </c>
      <c r="J26" s="179">
        <v>723</v>
      </c>
      <c r="K26" s="179">
        <v>0</v>
      </c>
      <c r="L26" s="179">
        <v>0</v>
      </c>
      <c r="M26" s="179">
        <v>5954</v>
      </c>
      <c r="N26" s="419" t="s">
        <v>361</v>
      </c>
      <c r="O26" s="420"/>
    </row>
    <row r="27" spans="1:15" ht="15.75" thickTop="1" thickBot="1">
      <c r="A27" s="143">
        <v>8623</v>
      </c>
      <c r="B27" s="142" t="s">
        <v>383</v>
      </c>
      <c r="C27" s="205">
        <f t="shared" si="0"/>
        <v>5493</v>
      </c>
      <c r="D27" s="180">
        <v>400</v>
      </c>
      <c r="E27" s="180">
        <v>0</v>
      </c>
      <c r="F27" s="180">
        <v>0</v>
      </c>
      <c r="G27" s="180">
        <v>0</v>
      </c>
      <c r="H27" s="180">
        <v>0</v>
      </c>
      <c r="I27" s="180">
        <v>327</v>
      </c>
      <c r="J27" s="180">
        <v>0</v>
      </c>
      <c r="K27" s="180">
        <v>0</v>
      </c>
      <c r="L27" s="180">
        <v>0</v>
      </c>
      <c r="M27" s="180">
        <v>4766</v>
      </c>
      <c r="N27" s="425" t="s">
        <v>362</v>
      </c>
      <c r="O27" s="426"/>
    </row>
    <row r="28" spans="1:15" ht="15.75" thickTop="1" thickBot="1">
      <c r="A28" s="122">
        <v>8690</v>
      </c>
      <c r="B28" s="120" t="s">
        <v>384</v>
      </c>
      <c r="C28" s="204">
        <f t="shared" si="0"/>
        <v>6045</v>
      </c>
      <c r="D28" s="179">
        <v>390</v>
      </c>
      <c r="E28" s="179">
        <v>0</v>
      </c>
      <c r="F28" s="179">
        <v>0</v>
      </c>
      <c r="G28" s="179">
        <v>0</v>
      </c>
      <c r="H28" s="179">
        <v>65</v>
      </c>
      <c r="I28" s="179">
        <v>1170</v>
      </c>
      <c r="J28" s="179">
        <v>1560</v>
      </c>
      <c r="K28" s="179">
        <v>2600</v>
      </c>
      <c r="L28" s="179">
        <v>260</v>
      </c>
      <c r="M28" s="179">
        <v>0</v>
      </c>
      <c r="N28" s="419" t="s">
        <v>363</v>
      </c>
      <c r="O28" s="420"/>
    </row>
    <row r="29" spans="1:15" ht="16.5" customHeight="1" thickTop="1" thickBot="1">
      <c r="A29" s="143">
        <v>8700</v>
      </c>
      <c r="B29" s="142" t="s">
        <v>559</v>
      </c>
      <c r="C29" s="205">
        <f t="shared" si="0"/>
        <v>0</v>
      </c>
      <c r="D29" s="180">
        <v>0</v>
      </c>
      <c r="E29" s="180">
        <v>0</v>
      </c>
      <c r="F29" s="180">
        <v>0</v>
      </c>
      <c r="G29" s="180">
        <v>0</v>
      </c>
      <c r="H29" s="180">
        <v>0</v>
      </c>
      <c r="I29" s="180">
        <v>0</v>
      </c>
      <c r="J29" s="180">
        <v>0</v>
      </c>
      <c r="K29" s="180">
        <v>0</v>
      </c>
      <c r="L29" s="180">
        <v>0</v>
      </c>
      <c r="M29" s="180">
        <v>0</v>
      </c>
      <c r="N29" s="425" t="s">
        <v>560</v>
      </c>
      <c r="O29" s="426"/>
    </row>
    <row r="30" spans="1:15" ht="24" thickTop="1" thickBot="1">
      <c r="A30" s="122">
        <v>8810</v>
      </c>
      <c r="B30" s="120" t="s">
        <v>500</v>
      </c>
      <c r="C30" s="204">
        <f t="shared" si="0"/>
        <v>0</v>
      </c>
      <c r="D30" s="179">
        <v>0</v>
      </c>
      <c r="E30" s="179">
        <v>0</v>
      </c>
      <c r="F30" s="179">
        <v>0</v>
      </c>
      <c r="G30" s="179">
        <v>0</v>
      </c>
      <c r="H30" s="179">
        <v>0</v>
      </c>
      <c r="I30" s="179">
        <v>0</v>
      </c>
      <c r="J30" s="179">
        <v>0</v>
      </c>
      <c r="K30" s="179">
        <v>0</v>
      </c>
      <c r="L30" s="179">
        <v>0</v>
      </c>
      <c r="M30" s="179">
        <v>0</v>
      </c>
      <c r="N30" s="419" t="s">
        <v>502</v>
      </c>
      <c r="O30" s="420"/>
    </row>
    <row r="31" spans="1:15" ht="16.5" customHeight="1" thickTop="1" thickBot="1">
      <c r="A31" s="143">
        <v>8890</v>
      </c>
      <c r="B31" s="142" t="s">
        <v>607</v>
      </c>
      <c r="C31" s="205">
        <f t="shared" si="0"/>
        <v>5614</v>
      </c>
      <c r="D31" s="180">
        <v>3</v>
      </c>
      <c r="E31" s="180">
        <v>13</v>
      </c>
      <c r="F31" s="180">
        <v>18</v>
      </c>
      <c r="G31" s="180">
        <v>7</v>
      </c>
      <c r="H31" s="180">
        <v>0</v>
      </c>
      <c r="I31" s="180">
        <v>13</v>
      </c>
      <c r="J31" s="180">
        <v>355</v>
      </c>
      <c r="K31" s="180">
        <v>0</v>
      </c>
      <c r="L31" s="180">
        <v>0</v>
      </c>
      <c r="M31" s="180">
        <v>5205</v>
      </c>
      <c r="N31" s="425" t="s">
        <v>606</v>
      </c>
      <c r="O31" s="426"/>
    </row>
    <row r="32" spans="1:15" ht="15.75" thickTop="1" thickBot="1">
      <c r="A32" s="122">
        <v>9000</v>
      </c>
      <c r="B32" s="120" t="s">
        <v>390</v>
      </c>
      <c r="C32" s="204">
        <f t="shared" si="0"/>
        <v>1233</v>
      </c>
      <c r="D32" s="179">
        <v>49</v>
      </c>
      <c r="E32" s="179">
        <v>0</v>
      </c>
      <c r="F32" s="179">
        <v>0</v>
      </c>
      <c r="G32" s="179">
        <v>0</v>
      </c>
      <c r="H32" s="179">
        <v>0</v>
      </c>
      <c r="I32" s="179">
        <v>0</v>
      </c>
      <c r="J32" s="179">
        <v>0</v>
      </c>
      <c r="K32" s="179">
        <v>0</v>
      </c>
      <c r="L32" s="179">
        <v>0</v>
      </c>
      <c r="M32" s="179">
        <v>1184</v>
      </c>
      <c r="N32" s="419" t="s">
        <v>364</v>
      </c>
      <c r="O32" s="420"/>
    </row>
    <row r="33" spans="1:15" ht="16.5" customHeight="1" thickTop="1" thickBot="1">
      <c r="A33" s="143">
        <v>9103</v>
      </c>
      <c r="B33" s="142" t="s">
        <v>405</v>
      </c>
      <c r="C33" s="205">
        <f t="shared" si="0"/>
        <v>0</v>
      </c>
      <c r="D33" s="180">
        <v>0</v>
      </c>
      <c r="E33" s="180">
        <v>0</v>
      </c>
      <c r="F33" s="180">
        <v>0</v>
      </c>
      <c r="G33" s="180">
        <v>0</v>
      </c>
      <c r="H33" s="180">
        <v>0</v>
      </c>
      <c r="I33" s="180">
        <v>0</v>
      </c>
      <c r="J33" s="180">
        <v>0</v>
      </c>
      <c r="K33" s="180">
        <v>0</v>
      </c>
      <c r="L33" s="180">
        <v>0</v>
      </c>
      <c r="M33" s="180">
        <v>0</v>
      </c>
      <c r="N33" s="425" t="s">
        <v>400</v>
      </c>
      <c r="O33" s="426"/>
    </row>
    <row r="34" spans="1:15" ht="15.75" thickTop="1" thickBot="1">
      <c r="A34" s="122">
        <v>9312</v>
      </c>
      <c r="B34" s="120" t="s">
        <v>385</v>
      </c>
      <c r="C34" s="204">
        <f t="shared" si="0"/>
        <v>6110</v>
      </c>
      <c r="D34" s="179">
        <v>1149</v>
      </c>
      <c r="E34" s="179">
        <v>0</v>
      </c>
      <c r="F34" s="179">
        <v>18</v>
      </c>
      <c r="G34" s="179">
        <v>0</v>
      </c>
      <c r="H34" s="179">
        <v>0</v>
      </c>
      <c r="I34" s="179">
        <v>888</v>
      </c>
      <c r="J34" s="179">
        <v>0</v>
      </c>
      <c r="K34" s="179">
        <v>193</v>
      </c>
      <c r="L34" s="179">
        <v>0</v>
      </c>
      <c r="M34" s="179">
        <v>3862</v>
      </c>
      <c r="N34" s="419" t="s">
        <v>365</v>
      </c>
      <c r="O34" s="420"/>
    </row>
    <row r="35" spans="1:15" ht="16.5" customHeight="1" thickTop="1" thickBot="1">
      <c r="A35" s="143">
        <v>9319</v>
      </c>
      <c r="B35" s="142" t="s">
        <v>386</v>
      </c>
      <c r="C35" s="205">
        <f t="shared" si="0"/>
        <v>2</v>
      </c>
      <c r="D35" s="180">
        <v>2</v>
      </c>
      <c r="E35" s="180">
        <v>0</v>
      </c>
      <c r="F35" s="180">
        <v>0</v>
      </c>
      <c r="G35" s="180">
        <v>0</v>
      </c>
      <c r="H35" s="180">
        <v>0</v>
      </c>
      <c r="I35" s="180">
        <v>0</v>
      </c>
      <c r="J35" s="180">
        <v>0</v>
      </c>
      <c r="K35" s="180">
        <v>0</v>
      </c>
      <c r="L35" s="180">
        <v>0</v>
      </c>
      <c r="M35" s="180">
        <v>0</v>
      </c>
      <c r="N35" s="425" t="s">
        <v>366</v>
      </c>
      <c r="O35" s="426"/>
    </row>
    <row r="36" spans="1:15" ht="15.75" thickTop="1" thickBot="1">
      <c r="A36" s="122">
        <v>9321</v>
      </c>
      <c r="B36" s="120" t="s">
        <v>391</v>
      </c>
      <c r="C36" s="204">
        <f t="shared" si="0"/>
        <v>0</v>
      </c>
      <c r="D36" s="179">
        <v>0</v>
      </c>
      <c r="E36" s="179">
        <v>0</v>
      </c>
      <c r="F36" s="179">
        <v>0</v>
      </c>
      <c r="G36" s="179">
        <v>0</v>
      </c>
      <c r="H36" s="179">
        <v>0</v>
      </c>
      <c r="I36" s="179">
        <v>0</v>
      </c>
      <c r="J36" s="179">
        <v>0</v>
      </c>
      <c r="K36" s="179">
        <v>0</v>
      </c>
      <c r="L36" s="179">
        <v>0</v>
      </c>
      <c r="M36" s="179">
        <v>0</v>
      </c>
      <c r="N36" s="419" t="s">
        <v>367</v>
      </c>
      <c r="O36" s="420"/>
    </row>
    <row r="37" spans="1:15" ht="16.5" customHeight="1" thickTop="1" thickBot="1">
      <c r="A37" s="143">
        <v>9329</v>
      </c>
      <c r="B37" s="142" t="s">
        <v>392</v>
      </c>
      <c r="C37" s="205">
        <f t="shared" si="0"/>
        <v>0</v>
      </c>
      <c r="D37" s="180">
        <v>0</v>
      </c>
      <c r="E37" s="180">
        <v>0</v>
      </c>
      <c r="F37" s="180">
        <v>0</v>
      </c>
      <c r="G37" s="180">
        <v>0</v>
      </c>
      <c r="H37" s="180">
        <v>0</v>
      </c>
      <c r="I37" s="180">
        <v>0</v>
      </c>
      <c r="J37" s="180">
        <v>0</v>
      </c>
      <c r="K37" s="180">
        <v>0</v>
      </c>
      <c r="L37" s="180">
        <v>0</v>
      </c>
      <c r="M37" s="180">
        <v>0</v>
      </c>
      <c r="N37" s="425" t="s">
        <v>399</v>
      </c>
      <c r="O37" s="426"/>
    </row>
    <row r="38" spans="1:15" ht="46.5" thickTop="1" thickBot="1">
      <c r="A38" s="122">
        <v>9500</v>
      </c>
      <c r="B38" s="120" t="s">
        <v>393</v>
      </c>
      <c r="C38" s="204">
        <f t="shared" si="0"/>
        <v>35305</v>
      </c>
      <c r="D38" s="179">
        <v>653</v>
      </c>
      <c r="E38" s="179">
        <v>261</v>
      </c>
      <c r="F38" s="179">
        <v>435</v>
      </c>
      <c r="G38" s="179">
        <v>0</v>
      </c>
      <c r="H38" s="179">
        <v>870</v>
      </c>
      <c r="I38" s="179">
        <v>446</v>
      </c>
      <c r="J38" s="179">
        <v>580</v>
      </c>
      <c r="K38" s="179">
        <v>1132</v>
      </c>
      <c r="L38" s="179">
        <v>0</v>
      </c>
      <c r="M38" s="179">
        <v>30928</v>
      </c>
      <c r="N38" s="419" t="s">
        <v>407</v>
      </c>
      <c r="O38" s="420"/>
    </row>
    <row r="39" spans="1:15" ht="16.5" customHeight="1" thickTop="1" thickBot="1">
      <c r="A39" s="143">
        <v>9601</v>
      </c>
      <c r="B39" s="142" t="s">
        <v>395</v>
      </c>
      <c r="C39" s="205">
        <f t="shared" si="0"/>
        <v>127315</v>
      </c>
      <c r="D39" s="180">
        <v>3896</v>
      </c>
      <c r="E39" s="180">
        <v>0</v>
      </c>
      <c r="F39" s="180">
        <v>0</v>
      </c>
      <c r="G39" s="180">
        <v>0</v>
      </c>
      <c r="H39" s="180">
        <v>2555</v>
      </c>
      <c r="I39" s="180">
        <v>1746</v>
      </c>
      <c r="J39" s="180">
        <v>0</v>
      </c>
      <c r="K39" s="180">
        <v>0</v>
      </c>
      <c r="L39" s="180">
        <v>0</v>
      </c>
      <c r="M39" s="180">
        <v>119118</v>
      </c>
      <c r="N39" s="425" t="s">
        <v>398</v>
      </c>
      <c r="O39" s="426"/>
    </row>
    <row r="40" spans="1:15" ht="15.75" thickTop="1" thickBot="1">
      <c r="A40" s="122">
        <v>9602</v>
      </c>
      <c r="B40" s="120" t="s">
        <v>394</v>
      </c>
      <c r="C40" s="204">
        <f t="shared" si="0"/>
        <v>71427</v>
      </c>
      <c r="D40" s="179">
        <v>0</v>
      </c>
      <c r="E40" s="179">
        <v>0</v>
      </c>
      <c r="F40" s="179">
        <v>0</v>
      </c>
      <c r="G40" s="179">
        <v>0</v>
      </c>
      <c r="H40" s="179">
        <v>0</v>
      </c>
      <c r="I40" s="179">
        <v>0</v>
      </c>
      <c r="J40" s="179">
        <v>0</v>
      </c>
      <c r="K40" s="179">
        <v>0</v>
      </c>
      <c r="L40" s="179">
        <v>0</v>
      </c>
      <c r="M40" s="179">
        <v>71427</v>
      </c>
      <c r="N40" s="419" t="s">
        <v>368</v>
      </c>
      <c r="O40" s="420"/>
    </row>
    <row r="41" spans="1:15" ht="16.5" customHeight="1" thickTop="1">
      <c r="A41" s="331">
        <v>9609</v>
      </c>
      <c r="B41" s="142" t="s">
        <v>396</v>
      </c>
      <c r="C41" s="332">
        <f t="shared" si="0"/>
        <v>6833</v>
      </c>
      <c r="D41" s="333">
        <v>276</v>
      </c>
      <c r="E41" s="333">
        <v>0</v>
      </c>
      <c r="F41" s="333">
        <v>0</v>
      </c>
      <c r="G41" s="333">
        <v>0</v>
      </c>
      <c r="H41" s="333">
        <v>177</v>
      </c>
      <c r="I41" s="333">
        <v>0</v>
      </c>
      <c r="J41" s="333">
        <v>0</v>
      </c>
      <c r="K41" s="333">
        <v>0</v>
      </c>
      <c r="L41" s="333">
        <v>0</v>
      </c>
      <c r="M41" s="333">
        <v>6380</v>
      </c>
      <c r="N41" s="429" t="s">
        <v>397</v>
      </c>
      <c r="O41" s="430"/>
    </row>
    <row r="42" spans="1:15" ht="33" customHeight="1">
      <c r="A42" s="473" t="s">
        <v>7</v>
      </c>
      <c r="B42" s="474"/>
      <c r="C42" s="152">
        <f t="shared" ref="C42:L42" si="1">SUM(C8:C41)</f>
        <v>529389</v>
      </c>
      <c r="D42" s="152">
        <f t="shared" si="1"/>
        <v>20135</v>
      </c>
      <c r="E42" s="152">
        <f t="shared" si="1"/>
        <v>293</v>
      </c>
      <c r="F42" s="152">
        <f t="shared" si="1"/>
        <v>778</v>
      </c>
      <c r="G42" s="152">
        <f t="shared" si="1"/>
        <v>466</v>
      </c>
      <c r="H42" s="152">
        <f t="shared" si="1"/>
        <v>4035</v>
      </c>
      <c r="I42" s="152">
        <f t="shared" si="1"/>
        <v>5007</v>
      </c>
      <c r="J42" s="152">
        <f t="shared" si="1"/>
        <v>4299</v>
      </c>
      <c r="K42" s="152">
        <f t="shared" si="1"/>
        <v>4018</v>
      </c>
      <c r="L42" s="152">
        <f t="shared" si="1"/>
        <v>260</v>
      </c>
      <c r="M42" s="152">
        <f>SUM(M8:M41)</f>
        <v>490098</v>
      </c>
      <c r="N42" s="450" t="s">
        <v>4</v>
      </c>
      <c r="O42" s="451"/>
    </row>
  </sheetData>
  <mergeCells count="44">
    <mergeCell ref="N31:O31"/>
    <mergeCell ref="N42:O42"/>
    <mergeCell ref="A42:B42"/>
    <mergeCell ref="N24:O24"/>
    <mergeCell ref="N25:O25"/>
    <mergeCell ref="N26:O26"/>
    <mergeCell ref="N27:O27"/>
    <mergeCell ref="N30:O30"/>
    <mergeCell ref="N32:O32"/>
    <mergeCell ref="N33:O33"/>
    <mergeCell ref="N34:O34"/>
    <mergeCell ref="N35:O35"/>
    <mergeCell ref="N36:O36"/>
    <mergeCell ref="N37:O37"/>
    <mergeCell ref="N38:O38"/>
    <mergeCell ref="N39:O39"/>
    <mergeCell ref="N40:O40"/>
    <mergeCell ref="N41:O41"/>
    <mergeCell ref="N14:O14"/>
    <mergeCell ref="N12:O12"/>
    <mergeCell ref="N13:O13"/>
    <mergeCell ref="N28:O28"/>
    <mergeCell ref="N22:O22"/>
    <mergeCell ref="N23:O23"/>
    <mergeCell ref="N15:O15"/>
    <mergeCell ref="N16:O16"/>
    <mergeCell ref="N17:O17"/>
    <mergeCell ref="N18:O18"/>
    <mergeCell ref="N19:O19"/>
    <mergeCell ref="N20:O20"/>
    <mergeCell ref="N21:O21"/>
    <mergeCell ref="N29:O29"/>
    <mergeCell ref="N10:O10"/>
    <mergeCell ref="N11:O11"/>
    <mergeCell ref="A1:O1"/>
    <mergeCell ref="A6:B6"/>
    <mergeCell ref="N6:O6"/>
    <mergeCell ref="N8:O8"/>
    <mergeCell ref="N9:O9"/>
    <mergeCell ref="N7:O7"/>
    <mergeCell ref="A2:O2"/>
    <mergeCell ref="A4:O4"/>
    <mergeCell ref="A3:O3"/>
    <mergeCell ref="A5:O5"/>
  </mergeCells>
  <printOptions horizontalCentered="1" verticalCentered="1"/>
  <pageMargins left="0" right="0" top="0" bottom="0"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N16"/>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53</v>
      </c>
      <c r="C2" s="412"/>
      <c r="D2" s="412"/>
      <c r="E2" s="412"/>
      <c r="F2" s="412"/>
      <c r="G2" s="412"/>
      <c r="H2" s="412"/>
      <c r="I2" s="412"/>
      <c r="J2" s="412"/>
      <c r="K2" s="412"/>
      <c r="L2" s="412"/>
    </row>
    <row r="3" spans="1:14" ht="18">
      <c r="A3" s="3"/>
      <c r="B3" s="412" t="s">
        <v>21</v>
      </c>
      <c r="C3" s="412"/>
      <c r="D3" s="412"/>
      <c r="E3" s="412"/>
      <c r="F3" s="412"/>
      <c r="G3" s="412"/>
      <c r="H3" s="412"/>
      <c r="I3" s="412"/>
      <c r="J3" s="412"/>
      <c r="K3" s="412"/>
      <c r="L3" s="412"/>
    </row>
    <row r="4" spans="1:14" ht="18">
      <c r="A4" s="3"/>
      <c r="B4" s="412" t="s">
        <v>492</v>
      </c>
      <c r="C4" s="412"/>
      <c r="D4" s="412"/>
      <c r="E4" s="412"/>
      <c r="F4" s="412"/>
      <c r="G4" s="412"/>
      <c r="H4" s="412"/>
      <c r="I4" s="412"/>
      <c r="J4" s="412"/>
      <c r="K4" s="412"/>
      <c r="L4" s="412"/>
    </row>
    <row r="5" spans="1:14" ht="15.75">
      <c r="A5" s="3"/>
      <c r="B5" s="413" t="s">
        <v>54</v>
      </c>
      <c r="C5" s="413"/>
      <c r="D5" s="413"/>
      <c r="E5" s="413"/>
      <c r="F5" s="413"/>
      <c r="G5" s="413"/>
      <c r="H5" s="413"/>
      <c r="I5" s="413"/>
      <c r="J5" s="413"/>
      <c r="K5" s="413"/>
      <c r="L5" s="413"/>
    </row>
    <row r="6" spans="1:14" ht="15.75">
      <c r="A6" s="3"/>
      <c r="B6" s="413" t="s">
        <v>22</v>
      </c>
      <c r="C6" s="413"/>
      <c r="D6" s="413"/>
      <c r="E6" s="413"/>
      <c r="F6" s="413"/>
      <c r="G6" s="413"/>
      <c r="H6" s="413"/>
      <c r="I6" s="413"/>
      <c r="J6" s="413"/>
      <c r="K6" s="413"/>
      <c r="L6" s="413"/>
    </row>
    <row r="7" spans="1:14" ht="15.75">
      <c r="A7" s="3"/>
      <c r="B7" s="413" t="s">
        <v>493</v>
      </c>
      <c r="C7" s="413"/>
      <c r="D7" s="413"/>
      <c r="E7" s="413"/>
      <c r="F7" s="413"/>
      <c r="G7" s="413"/>
      <c r="H7" s="413"/>
      <c r="I7" s="413"/>
      <c r="J7" s="413"/>
      <c r="K7" s="413"/>
      <c r="L7" s="413"/>
    </row>
    <row r="8" spans="1:14" ht="15.75">
      <c r="A8" s="410" t="s">
        <v>463</v>
      </c>
      <c r="B8" s="410"/>
      <c r="C8" s="414">
        <v>2020</v>
      </c>
      <c r="D8" s="414"/>
      <c r="E8" s="414"/>
      <c r="F8" s="414"/>
      <c r="G8" s="414"/>
      <c r="H8" s="414"/>
      <c r="I8" s="414"/>
      <c r="J8" s="414"/>
      <c r="K8" s="414"/>
      <c r="L8" s="411" t="s">
        <v>65</v>
      </c>
      <c r="M8" s="411"/>
    </row>
    <row r="9" spans="1:14" s="12" customFormat="1" ht="40.15" customHeight="1">
      <c r="A9" s="401" t="s">
        <v>270</v>
      </c>
      <c r="B9" s="475" t="s">
        <v>10</v>
      </c>
      <c r="C9" s="408" t="s">
        <v>530</v>
      </c>
      <c r="D9" s="408" t="s">
        <v>529</v>
      </c>
      <c r="E9" s="408" t="s">
        <v>528</v>
      </c>
      <c r="F9" s="455" t="s">
        <v>522</v>
      </c>
      <c r="G9" s="455"/>
      <c r="H9" s="455"/>
      <c r="I9" s="455" t="s">
        <v>523</v>
      </c>
      <c r="J9" s="455"/>
      <c r="K9" s="455"/>
      <c r="L9" s="477" t="s">
        <v>52</v>
      </c>
      <c r="M9" s="477"/>
    </row>
    <row r="10" spans="1:14" s="12" customFormat="1" ht="40.15" customHeight="1">
      <c r="A10" s="403"/>
      <c r="B10" s="476"/>
      <c r="C10" s="409"/>
      <c r="D10" s="409"/>
      <c r="E10" s="409"/>
      <c r="F10" s="160" t="s">
        <v>268</v>
      </c>
      <c r="G10" s="160" t="s">
        <v>527</v>
      </c>
      <c r="H10" s="160" t="s">
        <v>526</v>
      </c>
      <c r="I10" s="160" t="s">
        <v>268</v>
      </c>
      <c r="J10" s="160" t="s">
        <v>525</v>
      </c>
      <c r="K10" s="160" t="s">
        <v>524</v>
      </c>
      <c r="L10" s="478"/>
      <c r="M10" s="478"/>
    </row>
    <row r="11" spans="1:14" ht="51" customHeight="1" thickBot="1">
      <c r="A11" s="48" t="s">
        <v>266</v>
      </c>
      <c r="B11" s="39" t="s">
        <v>438</v>
      </c>
      <c r="C11" s="59">
        <v>151522</v>
      </c>
      <c r="D11" s="197">
        <v>7314</v>
      </c>
      <c r="E11" s="59">
        <v>158836</v>
      </c>
      <c r="F11" s="270">
        <f>SUM(H11+G11)</f>
        <v>221189</v>
      </c>
      <c r="G11" s="197">
        <v>211401</v>
      </c>
      <c r="H11" s="197">
        <v>9788</v>
      </c>
      <c r="I11" s="270">
        <f>SUM(K11+J11)</f>
        <v>380025</v>
      </c>
      <c r="J11" s="197">
        <v>5594</v>
      </c>
      <c r="K11" s="197">
        <v>374431</v>
      </c>
      <c r="L11" s="479" t="s">
        <v>437</v>
      </c>
      <c r="M11" s="479"/>
    </row>
    <row r="12" spans="1:14" ht="51" customHeight="1" thickBot="1">
      <c r="A12" s="43" t="s">
        <v>415</v>
      </c>
      <c r="B12" s="40" t="s">
        <v>416</v>
      </c>
      <c r="C12" s="61">
        <v>80770</v>
      </c>
      <c r="D12" s="60">
        <v>1456</v>
      </c>
      <c r="E12" s="61">
        <v>82226</v>
      </c>
      <c r="F12" s="61">
        <f t="shared" ref="F12:F15" si="0">SUM(H12+G12)</f>
        <v>39895</v>
      </c>
      <c r="G12" s="60">
        <v>34803</v>
      </c>
      <c r="H12" s="60">
        <v>5092</v>
      </c>
      <c r="I12" s="61">
        <f t="shared" ref="I12:I15" si="1">SUM(K12+J12)</f>
        <v>122121</v>
      </c>
      <c r="J12" s="60">
        <v>612</v>
      </c>
      <c r="K12" s="60">
        <v>121509</v>
      </c>
      <c r="L12" s="397" t="s">
        <v>410</v>
      </c>
      <c r="M12" s="397"/>
    </row>
    <row r="13" spans="1:14" ht="51" customHeight="1" thickBot="1">
      <c r="A13" s="44" t="s">
        <v>417</v>
      </c>
      <c r="B13" s="45" t="s">
        <v>418</v>
      </c>
      <c r="C13" s="62">
        <v>91537</v>
      </c>
      <c r="D13" s="148">
        <v>3546</v>
      </c>
      <c r="E13" s="62">
        <v>95083</v>
      </c>
      <c r="F13" s="62">
        <f t="shared" si="0"/>
        <v>59281</v>
      </c>
      <c r="G13" s="148">
        <v>34957</v>
      </c>
      <c r="H13" s="148">
        <v>24324</v>
      </c>
      <c r="I13" s="62">
        <f t="shared" si="1"/>
        <v>154364</v>
      </c>
      <c r="J13" s="148">
        <v>3657</v>
      </c>
      <c r="K13" s="148">
        <v>150707</v>
      </c>
      <c r="L13" s="480" t="s">
        <v>411</v>
      </c>
      <c r="M13" s="480"/>
    </row>
    <row r="14" spans="1:14" ht="51" customHeight="1" thickBot="1">
      <c r="A14" s="46" t="s">
        <v>419</v>
      </c>
      <c r="B14" s="41" t="s">
        <v>420</v>
      </c>
      <c r="C14" s="198">
        <v>15800</v>
      </c>
      <c r="D14" s="199">
        <v>5149</v>
      </c>
      <c r="E14" s="198">
        <v>20949</v>
      </c>
      <c r="F14" s="198">
        <f t="shared" si="0"/>
        <v>10097</v>
      </c>
      <c r="G14" s="199">
        <v>7344</v>
      </c>
      <c r="H14" s="199">
        <v>2753</v>
      </c>
      <c r="I14" s="198">
        <f t="shared" si="1"/>
        <v>31046</v>
      </c>
      <c r="J14" s="199">
        <v>3342</v>
      </c>
      <c r="K14" s="199">
        <v>27704</v>
      </c>
      <c r="L14" s="400" t="s">
        <v>412</v>
      </c>
      <c r="M14" s="400"/>
    </row>
    <row r="15" spans="1:14" ht="51" customHeight="1">
      <c r="A15" s="131" t="s">
        <v>421</v>
      </c>
      <c r="B15" s="132" t="s">
        <v>422</v>
      </c>
      <c r="C15" s="149">
        <v>565569</v>
      </c>
      <c r="D15" s="209">
        <v>3613</v>
      </c>
      <c r="E15" s="149">
        <v>569182</v>
      </c>
      <c r="F15" s="211">
        <f t="shared" si="0"/>
        <v>311573</v>
      </c>
      <c r="G15" s="209">
        <v>240881</v>
      </c>
      <c r="H15" s="209">
        <v>70692</v>
      </c>
      <c r="I15" s="211">
        <f t="shared" si="1"/>
        <v>880755</v>
      </c>
      <c r="J15" s="209">
        <v>73</v>
      </c>
      <c r="K15" s="209">
        <v>880682</v>
      </c>
      <c r="L15" s="460" t="s">
        <v>413</v>
      </c>
      <c r="M15" s="460"/>
    </row>
    <row r="16" spans="1:14" ht="66.75" customHeight="1">
      <c r="A16" s="394" t="s">
        <v>7</v>
      </c>
      <c r="B16" s="394"/>
      <c r="C16" s="155">
        <f t="shared" ref="C16:J16" si="2">SUM(C11:C15)</f>
        <v>905198</v>
      </c>
      <c r="D16" s="155">
        <f t="shared" si="2"/>
        <v>21078</v>
      </c>
      <c r="E16" s="155">
        <f t="shared" si="2"/>
        <v>926276</v>
      </c>
      <c r="F16" s="155">
        <f t="shared" si="2"/>
        <v>642035</v>
      </c>
      <c r="G16" s="155">
        <f t="shared" si="2"/>
        <v>529386</v>
      </c>
      <c r="H16" s="155">
        <f t="shared" si="2"/>
        <v>112649</v>
      </c>
      <c r="I16" s="155">
        <f t="shared" si="2"/>
        <v>1568311</v>
      </c>
      <c r="J16" s="155">
        <f t="shared" si="2"/>
        <v>13278</v>
      </c>
      <c r="K16" s="155">
        <f>SUM(K11:K15)</f>
        <v>1555033</v>
      </c>
      <c r="L16" s="403" t="s">
        <v>4</v>
      </c>
      <c r="M16" s="403"/>
    </row>
  </sheetData>
  <mergeCells count="25">
    <mergeCell ref="L15:M15"/>
    <mergeCell ref="A16:B16"/>
    <mergeCell ref="L16:M16"/>
    <mergeCell ref="L11:M11"/>
    <mergeCell ref="L14:M14"/>
    <mergeCell ref="L12:M12"/>
    <mergeCell ref="L13:M13"/>
    <mergeCell ref="B7:L7"/>
    <mergeCell ref="C8:K8"/>
    <mergeCell ref="A8:B8"/>
    <mergeCell ref="L8:M8"/>
    <mergeCell ref="A9:A10"/>
    <mergeCell ref="B9:B10"/>
    <mergeCell ref="C9:C10"/>
    <mergeCell ref="D9:D10"/>
    <mergeCell ref="E9:E10"/>
    <mergeCell ref="F9:H9"/>
    <mergeCell ref="I9:K9"/>
    <mergeCell ref="L9:M10"/>
    <mergeCell ref="A1:M1"/>
    <mergeCell ref="B2:L2"/>
    <mergeCell ref="B3:L3"/>
    <mergeCell ref="B5:L5"/>
    <mergeCell ref="B6:L6"/>
    <mergeCell ref="B4:L4"/>
  </mergeCells>
  <printOptions horizontalCentered="1" verticalCentered="1"/>
  <pageMargins left="0" right="0" top="0" bottom="0" header="0.31496062992125984" footer="0.31496062992125984"/>
  <pageSetup paperSize="9"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M22"/>
  <sheetViews>
    <sheetView tabSelected="1" view="pageBreakPreview" topLeftCell="A4"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3" s="6" customFormat="1">
      <c r="A1" s="359"/>
      <c r="B1" s="359"/>
      <c r="C1" s="359"/>
      <c r="D1" s="359"/>
      <c r="E1" s="359"/>
      <c r="F1" s="359"/>
      <c r="G1" s="359"/>
      <c r="H1" s="359"/>
      <c r="I1" s="359"/>
      <c r="J1" s="359"/>
      <c r="K1" s="359"/>
      <c r="L1" s="359"/>
      <c r="M1" s="359"/>
    </row>
    <row r="2" spans="1:13" ht="18">
      <c r="A2" s="3"/>
      <c r="B2" s="412" t="s">
        <v>53</v>
      </c>
      <c r="C2" s="412"/>
      <c r="D2" s="412"/>
      <c r="E2" s="412"/>
      <c r="F2" s="412"/>
      <c r="G2" s="412"/>
      <c r="H2" s="412"/>
      <c r="I2" s="412"/>
      <c r="J2" s="412"/>
      <c r="K2" s="412"/>
      <c r="L2" s="412"/>
    </row>
    <row r="3" spans="1:13" ht="18">
      <c r="A3" s="3"/>
      <c r="B3" s="412" t="s">
        <v>21</v>
      </c>
      <c r="C3" s="412"/>
      <c r="D3" s="412"/>
      <c r="E3" s="412"/>
      <c r="F3" s="412"/>
      <c r="G3" s="412"/>
      <c r="H3" s="412"/>
      <c r="I3" s="412"/>
      <c r="J3" s="412"/>
      <c r="K3" s="412"/>
      <c r="L3" s="412"/>
    </row>
    <row r="4" spans="1:13" ht="18">
      <c r="A4" s="3"/>
      <c r="B4" s="412" t="s">
        <v>494</v>
      </c>
      <c r="C4" s="412"/>
      <c r="D4" s="412"/>
      <c r="E4" s="412"/>
      <c r="F4" s="412"/>
      <c r="G4" s="412"/>
      <c r="H4" s="412"/>
      <c r="I4" s="412"/>
      <c r="J4" s="412"/>
      <c r="K4" s="412"/>
      <c r="L4" s="412"/>
    </row>
    <row r="5" spans="1:13" ht="15.75">
      <c r="A5" s="3"/>
      <c r="B5" s="413" t="s">
        <v>54</v>
      </c>
      <c r="C5" s="413"/>
      <c r="D5" s="413"/>
      <c r="E5" s="413"/>
      <c r="F5" s="413"/>
      <c r="G5" s="413"/>
      <c r="H5" s="413"/>
      <c r="I5" s="413"/>
      <c r="J5" s="413"/>
      <c r="K5" s="413"/>
      <c r="L5" s="413"/>
    </row>
    <row r="6" spans="1:13" ht="15.75">
      <c r="A6" s="3"/>
      <c r="B6" s="413" t="s">
        <v>22</v>
      </c>
      <c r="C6" s="413"/>
      <c r="D6" s="413"/>
      <c r="E6" s="413"/>
      <c r="F6" s="413"/>
      <c r="G6" s="413"/>
      <c r="H6" s="413"/>
      <c r="I6" s="413"/>
      <c r="J6" s="413"/>
      <c r="K6" s="413"/>
      <c r="L6" s="413"/>
    </row>
    <row r="7" spans="1:13" ht="15.75">
      <c r="A7" s="3"/>
      <c r="B7" s="413" t="s">
        <v>495</v>
      </c>
      <c r="C7" s="413"/>
      <c r="D7" s="413"/>
      <c r="E7" s="413"/>
      <c r="F7" s="413"/>
      <c r="G7" s="413"/>
      <c r="H7" s="413"/>
      <c r="I7" s="413"/>
      <c r="J7" s="413"/>
      <c r="K7" s="413"/>
      <c r="L7" s="413"/>
    </row>
    <row r="8" spans="1:13" ht="15.75">
      <c r="A8" s="410" t="s">
        <v>464</v>
      </c>
      <c r="B8" s="410"/>
      <c r="C8" s="414">
        <v>2020</v>
      </c>
      <c r="D8" s="414"/>
      <c r="E8" s="414"/>
      <c r="F8" s="414"/>
      <c r="G8" s="414"/>
      <c r="H8" s="414"/>
      <c r="I8" s="414"/>
      <c r="J8" s="414"/>
      <c r="K8" s="414"/>
      <c r="L8" s="411" t="s">
        <v>66</v>
      </c>
      <c r="M8" s="411"/>
    </row>
    <row r="9" spans="1:13" s="12" customFormat="1" ht="40.15" customHeight="1">
      <c r="A9" s="401" t="s">
        <v>270</v>
      </c>
      <c r="B9" s="475" t="s">
        <v>10</v>
      </c>
      <c r="C9" s="408" t="s">
        <v>530</v>
      </c>
      <c r="D9" s="408" t="s">
        <v>529</v>
      </c>
      <c r="E9" s="408" t="s">
        <v>528</v>
      </c>
      <c r="F9" s="455" t="s">
        <v>522</v>
      </c>
      <c r="G9" s="455"/>
      <c r="H9" s="455"/>
      <c r="I9" s="455" t="s">
        <v>523</v>
      </c>
      <c r="J9" s="455"/>
      <c r="K9" s="455"/>
      <c r="L9" s="477" t="s">
        <v>52</v>
      </c>
      <c r="M9" s="477"/>
    </row>
    <row r="10" spans="1:13" s="12" customFormat="1" ht="40.15" customHeight="1">
      <c r="A10" s="403"/>
      <c r="B10" s="476"/>
      <c r="C10" s="409"/>
      <c r="D10" s="409"/>
      <c r="E10" s="409"/>
      <c r="F10" s="160" t="s">
        <v>268</v>
      </c>
      <c r="G10" s="160" t="s">
        <v>527</v>
      </c>
      <c r="H10" s="160" t="s">
        <v>526</v>
      </c>
      <c r="I10" s="160" t="s">
        <v>268</v>
      </c>
      <c r="J10" s="160" t="s">
        <v>525</v>
      </c>
      <c r="K10" s="160" t="s">
        <v>524</v>
      </c>
      <c r="L10" s="478"/>
      <c r="M10" s="478"/>
    </row>
    <row r="11" spans="1:13" ht="34.15" customHeight="1" thickBot="1">
      <c r="A11" s="48">
        <v>45</v>
      </c>
      <c r="B11" s="39" t="s">
        <v>425</v>
      </c>
      <c r="C11" s="59">
        <v>151522</v>
      </c>
      <c r="D11" s="58">
        <v>7314</v>
      </c>
      <c r="E11" s="59">
        <v>158836</v>
      </c>
      <c r="F11" s="59">
        <f>SUM(H11+G11)</f>
        <v>221189</v>
      </c>
      <c r="G11" s="58">
        <v>211401</v>
      </c>
      <c r="H11" s="58">
        <v>9788</v>
      </c>
      <c r="I11" s="59">
        <f>SUM(K11+J11)</f>
        <v>380025</v>
      </c>
      <c r="J11" s="58">
        <v>5594</v>
      </c>
      <c r="K11" s="58">
        <v>374431</v>
      </c>
      <c r="L11" s="396" t="s">
        <v>435</v>
      </c>
      <c r="M11" s="396"/>
    </row>
    <row r="12" spans="1:13" ht="34.15" customHeight="1" thickBot="1">
      <c r="A12" s="43">
        <v>85</v>
      </c>
      <c r="B12" s="40" t="s">
        <v>416</v>
      </c>
      <c r="C12" s="61">
        <v>80770</v>
      </c>
      <c r="D12" s="60">
        <v>1456</v>
      </c>
      <c r="E12" s="61">
        <v>82226</v>
      </c>
      <c r="F12" s="61">
        <f t="shared" ref="F12:F20" si="0">SUM(H12+G12)</f>
        <v>39895</v>
      </c>
      <c r="G12" s="60">
        <v>34803</v>
      </c>
      <c r="H12" s="60">
        <v>5092</v>
      </c>
      <c r="I12" s="61">
        <f t="shared" ref="I12:I20" si="1">SUM(K12+J12)</f>
        <v>122121</v>
      </c>
      <c r="J12" s="60">
        <v>612</v>
      </c>
      <c r="K12" s="60">
        <v>121509</v>
      </c>
      <c r="L12" s="397" t="s">
        <v>429</v>
      </c>
      <c r="M12" s="397"/>
    </row>
    <row r="13" spans="1:13" ht="34.15" customHeight="1" thickBot="1">
      <c r="A13" s="48">
        <v>86</v>
      </c>
      <c r="B13" s="39" t="s">
        <v>423</v>
      </c>
      <c r="C13" s="59">
        <v>81814</v>
      </c>
      <c r="D13" s="58">
        <v>3527</v>
      </c>
      <c r="E13" s="59">
        <v>85341</v>
      </c>
      <c r="F13" s="59">
        <f t="shared" si="0"/>
        <v>53149</v>
      </c>
      <c r="G13" s="58">
        <v>29343</v>
      </c>
      <c r="H13" s="58">
        <v>23806</v>
      </c>
      <c r="I13" s="59">
        <f t="shared" si="1"/>
        <v>138490</v>
      </c>
      <c r="J13" s="58">
        <v>3657</v>
      </c>
      <c r="K13" s="58">
        <v>134833</v>
      </c>
      <c r="L13" s="396" t="s">
        <v>439</v>
      </c>
      <c r="M13" s="396"/>
    </row>
    <row r="14" spans="1:13" ht="34.15" customHeight="1" thickBot="1">
      <c r="A14" s="43">
        <v>87</v>
      </c>
      <c r="B14" s="40" t="s">
        <v>559</v>
      </c>
      <c r="C14" s="61">
        <v>0</v>
      </c>
      <c r="D14" s="60">
        <v>0</v>
      </c>
      <c r="E14" s="61">
        <v>0</v>
      </c>
      <c r="F14" s="61">
        <f t="shared" si="0"/>
        <v>0</v>
      </c>
      <c r="G14" s="60">
        <v>0</v>
      </c>
      <c r="H14" s="60">
        <v>0</v>
      </c>
      <c r="I14" s="61">
        <f t="shared" si="1"/>
        <v>0</v>
      </c>
      <c r="J14" s="60">
        <v>0</v>
      </c>
      <c r="K14" s="60">
        <v>0</v>
      </c>
      <c r="L14" s="397" t="s">
        <v>560</v>
      </c>
      <c r="M14" s="397"/>
    </row>
    <row r="15" spans="1:13" ht="34.15" customHeight="1" thickBot="1">
      <c r="A15" s="48">
        <v>88</v>
      </c>
      <c r="B15" s="39" t="s">
        <v>498</v>
      </c>
      <c r="C15" s="59">
        <v>9722</v>
      </c>
      <c r="D15" s="58">
        <v>19</v>
      </c>
      <c r="E15" s="59">
        <v>9741</v>
      </c>
      <c r="F15" s="59">
        <f t="shared" si="0"/>
        <v>6132</v>
      </c>
      <c r="G15" s="58">
        <v>5614</v>
      </c>
      <c r="H15" s="58">
        <v>518</v>
      </c>
      <c r="I15" s="59">
        <f t="shared" si="1"/>
        <v>15873</v>
      </c>
      <c r="J15" s="58">
        <v>0</v>
      </c>
      <c r="K15" s="58">
        <v>15873</v>
      </c>
      <c r="L15" s="396" t="s">
        <v>605</v>
      </c>
      <c r="M15" s="396"/>
    </row>
    <row r="16" spans="1:13" ht="34.15" customHeight="1" thickBot="1">
      <c r="A16" s="43">
        <v>90</v>
      </c>
      <c r="B16" s="40" t="s">
        <v>390</v>
      </c>
      <c r="C16" s="61">
        <v>3379</v>
      </c>
      <c r="D16" s="60">
        <v>0</v>
      </c>
      <c r="E16" s="61">
        <v>3379</v>
      </c>
      <c r="F16" s="61">
        <f t="shared" si="0"/>
        <v>1554</v>
      </c>
      <c r="G16" s="60">
        <v>1233</v>
      </c>
      <c r="H16" s="60">
        <v>321</v>
      </c>
      <c r="I16" s="61">
        <f t="shared" si="1"/>
        <v>4933</v>
      </c>
      <c r="J16" s="60">
        <v>0</v>
      </c>
      <c r="K16" s="60">
        <v>4933</v>
      </c>
      <c r="L16" s="397" t="s">
        <v>431</v>
      </c>
      <c r="M16" s="397"/>
    </row>
    <row r="17" spans="1:13" ht="34.15" customHeight="1" thickBot="1">
      <c r="A17" s="48">
        <v>91</v>
      </c>
      <c r="B17" s="39" t="s">
        <v>426</v>
      </c>
      <c r="C17" s="59">
        <v>0</v>
      </c>
      <c r="D17" s="58">
        <v>0</v>
      </c>
      <c r="E17" s="59">
        <v>0</v>
      </c>
      <c r="F17" s="59">
        <f t="shared" si="0"/>
        <v>0</v>
      </c>
      <c r="G17" s="58">
        <v>0</v>
      </c>
      <c r="H17" s="58">
        <v>0</v>
      </c>
      <c r="I17" s="59">
        <f t="shared" si="1"/>
        <v>0</v>
      </c>
      <c r="J17" s="58">
        <v>0</v>
      </c>
      <c r="K17" s="58">
        <v>0</v>
      </c>
      <c r="L17" s="396" t="s">
        <v>436</v>
      </c>
      <c r="M17" s="396"/>
    </row>
    <row r="18" spans="1:13" ht="34.15" customHeight="1" thickBot="1">
      <c r="A18" s="144">
        <v>93</v>
      </c>
      <c r="B18" s="120" t="s">
        <v>427</v>
      </c>
      <c r="C18" s="146">
        <v>12421</v>
      </c>
      <c r="D18" s="147">
        <v>5149</v>
      </c>
      <c r="E18" s="146">
        <v>17570</v>
      </c>
      <c r="F18" s="146">
        <f t="shared" si="0"/>
        <v>8543</v>
      </c>
      <c r="G18" s="147">
        <v>6111</v>
      </c>
      <c r="H18" s="147">
        <v>2432</v>
      </c>
      <c r="I18" s="146">
        <f t="shared" si="1"/>
        <v>26113</v>
      </c>
      <c r="J18" s="147">
        <v>3342</v>
      </c>
      <c r="K18" s="147">
        <v>22771</v>
      </c>
      <c r="L18" s="484" t="s">
        <v>432</v>
      </c>
      <c r="M18" s="485"/>
    </row>
    <row r="19" spans="1:13" ht="34.15" customHeight="1" thickBot="1">
      <c r="A19" s="44">
        <v>95</v>
      </c>
      <c r="B19" s="45" t="s">
        <v>428</v>
      </c>
      <c r="C19" s="62">
        <v>151667</v>
      </c>
      <c r="D19" s="148">
        <v>943</v>
      </c>
      <c r="E19" s="62">
        <v>152610</v>
      </c>
      <c r="F19" s="62">
        <f t="shared" si="0"/>
        <v>50125</v>
      </c>
      <c r="G19" s="148">
        <v>35306</v>
      </c>
      <c r="H19" s="148">
        <v>14819</v>
      </c>
      <c r="I19" s="62">
        <f t="shared" si="1"/>
        <v>202735</v>
      </c>
      <c r="J19" s="148">
        <v>73</v>
      </c>
      <c r="K19" s="148">
        <v>202662</v>
      </c>
      <c r="L19" s="480" t="s">
        <v>433</v>
      </c>
      <c r="M19" s="480"/>
    </row>
    <row r="20" spans="1:13" ht="34.15" customHeight="1">
      <c r="A20" s="164">
        <v>96</v>
      </c>
      <c r="B20" s="221" t="s">
        <v>424</v>
      </c>
      <c r="C20" s="155">
        <v>413902</v>
      </c>
      <c r="D20" s="222">
        <v>2670</v>
      </c>
      <c r="E20" s="155">
        <v>416572</v>
      </c>
      <c r="F20" s="155">
        <f t="shared" si="0"/>
        <v>261448</v>
      </c>
      <c r="G20" s="222">
        <v>205575</v>
      </c>
      <c r="H20" s="222">
        <v>55873</v>
      </c>
      <c r="I20" s="155">
        <f t="shared" si="1"/>
        <v>678020</v>
      </c>
      <c r="J20" s="222">
        <v>0</v>
      </c>
      <c r="K20" s="222">
        <v>678020</v>
      </c>
      <c r="L20" s="483" t="s">
        <v>434</v>
      </c>
      <c r="M20" s="483"/>
    </row>
    <row r="21" spans="1:13" ht="34.15" customHeight="1">
      <c r="A21" s="481" t="s">
        <v>7</v>
      </c>
      <c r="B21" s="481"/>
      <c r="C21" s="300">
        <f t="shared" ref="C21:J21" si="2">SUM(C11:C20)</f>
        <v>905197</v>
      </c>
      <c r="D21" s="300">
        <f t="shared" si="2"/>
        <v>21078</v>
      </c>
      <c r="E21" s="300">
        <f t="shared" si="2"/>
        <v>926275</v>
      </c>
      <c r="F21" s="300">
        <f t="shared" si="2"/>
        <v>642035</v>
      </c>
      <c r="G21" s="300">
        <f t="shared" si="2"/>
        <v>529386</v>
      </c>
      <c r="H21" s="300">
        <f>SUM(H11:H20)</f>
        <v>112649</v>
      </c>
      <c r="I21" s="300">
        <f t="shared" si="2"/>
        <v>1568310</v>
      </c>
      <c r="J21" s="300">
        <f t="shared" si="2"/>
        <v>13278</v>
      </c>
      <c r="K21" s="300">
        <f t="shared" ref="K21" si="3">SUM(K11:K20)</f>
        <v>1555032</v>
      </c>
      <c r="L21" s="482" t="s">
        <v>4</v>
      </c>
      <c r="M21" s="482"/>
    </row>
    <row r="22" spans="1:13" ht="57.75" customHeight="1"/>
  </sheetData>
  <mergeCells count="30">
    <mergeCell ref="A1:M1"/>
    <mergeCell ref="B2:L2"/>
    <mergeCell ref="B3:L3"/>
    <mergeCell ref="B5:L5"/>
    <mergeCell ref="B6:L6"/>
    <mergeCell ref="B7:L7"/>
    <mergeCell ref="B4:L4"/>
    <mergeCell ref="L20:M20"/>
    <mergeCell ref="L19:M19"/>
    <mergeCell ref="L18:M18"/>
    <mergeCell ref="A8:B8"/>
    <mergeCell ref="L17:M17"/>
    <mergeCell ref="L15:M15"/>
    <mergeCell ref="A9:A10"/>
    <mergeCell ref="L8:M8"/>
    <mergeCell ref="B9:B10"/>
    <mergeCell ref="C9:C10"/>
    <mergeCell ref="D9:D10"/>
    <mergeCell ref="E9:E10"/>
    <mergeCell ref="F9:H9"/>
    <mergeCell ref="I9:K9"/>
    <mergeCell ref="A21:B21"/>
    <mergeCell ref="L9:M10"/>
    <mergeCell ref="L21:M21"/>
    <mergeCell ref="C8:K8"/>
    <mergeCell ref="L11:M11"/>
    <mergeCell ref="L12:M12"/>
    <mergeCell ref="L13:M13"/>
    <mergeCell ref="L16:M16"/>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6"/>
  <sheetViews>
    <sheetView tabSelected="1" view="pageBreakPreview" zoomScaleNormal="100" zoomScaleSheetLayoutView="100" workbookViewId="0">
      <selection activeCell="C44" sqref="C44"/>
    </sheetView>
  </sheetViews>
  <sheetFormatPr defaultColWidth="9.140625" defaultRowHeight="15"/>
  <cols>
    <col min="1" max="1" width="25.7109375" style="14" customWidth="1"/>
    <col min="2" max="3" width="35.7109375" style="14" customWidth="1"/>
    <col min="4" max="4" width="25.7109375" style="14" customWidth="1"/>
    <col min="5" max="16384" width="9.140625" style="14"/>
  </cols>
  <sheetData>
    <row r="1" spans="1:11" ht="92.25" customHeight="1">
      <c r="A1" s="351"/>
      <c r="B1" s="351"/>
      <c r="C1" s="352"/>
      <c r="D1" s="352"/>
      <c r="E1" s="100"/>
      <c r="F1" s="100"/>
      <c r="G1" s="100"/>
      <c r="H1" s="100"/>
      <c r="I1" s="100"/>
      <c r="J1" s="100"/>
      <c r="K1" s="100"/>
    </row>
    <row r="2" spans="1:11" s="6" customFormat="1" ht="72.75" customHeight="1">
      <c r="A2" s="350"/>
      <c r="B2" s="350"/>
      <c r="C2" s="350"/>
      <c r="D2" s="350"/>
      <c r="E2" s="7"/>
      <c r="F2" s="7"/>
      <c r="G2" s="7"/>
      <c r="H2" s="7"/>
      <c r="I2" s="7"/>
      <c r="J2" s="7"/>
      <c r="K2" s="7"/>
    </row>
    <row r="3" spans="1:11" ht="73.5" customHeight="1"/>
    <row r="4" spans="1:11" ht="189" customHeight="1">
      <c r="B4" s="353" t="s">
        <v>609</v>
      </c>
      <c r="C4" s="353"/>
    </row>
    <row r="5" spans="1:11" ht="64.900000000000006" customHeight="1">
      <c r="A5" s="15"/>
      <c r="B5" s="15"/>
    </row>
    <row r="6" spans="1:11" ht="70.900000000000006" customHeight="1">
      <c r="A6" s="354" t="s">
        <v>608</v>
      </c>
      <c r="B6" s="354"/>
      <c r="C6" s="354"/>
      <c r="D6" s="354"/>
    </row>
  </sheetData>
  <mergeCells count="5">
    <mergeCell ref="A2:D2"/>
    <mergeCell ref="A1:B1"/>
    <mergeCell ref="C1:D1"/>
    <mergeCell ref="B4:C4"/>
    <mergeCell ref="A6:D6"/>
  </mergeCells>
  <printOptions horizontalCentered="1" verticalCentered="1"/>
  <pageMargins left="0" right="0" top="0" bottom="0"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N45"/>
  <sheetViews>
    <sheetView tabSelected="1" view="pageBreakPreview" topLeftCell="A13" zoomScale="80" zoomScaleNormal="100" zoomScaleSheetLayoutView="80" workbookViewId="0">
      <selection activeCell="C44" sqref="C44"/>
    </sheetView>
  </sheetViews>
  <sheetFormatPr defaultColWidth="9.140625" defaultRowHeight="14.25"/>
  <cols>
    <col min="1" max="1" width="5.7109375" style="4" customWidth="1"/>
    <col min="2" max="2" width="40.7109375" style="2" customWidth="1"/>
    <col min="3" max="11" width="9.7109375" style="2" customWidth="1"/>
    <col min="12" max="12" width="4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53</v>
      </c>
      <c r="C2" s="412"/>
      <c r="D2" s="412"/>
      <c r="E2" s="412"/>
      <c r="F2" s="412"/>
      <c r="G2" s="412"/>
      <c r="H2" s="412"/>
      <c r="I2" s="412"/>
      <c r="J2" s="412"/>
      <c r="K2" s="412"/>
      <c r="L2" s="412"/>
    </row>
    <row r="3" spans="1:14" ht="18">
      <c r="A3" s="3"/>
      <c r="B3" s="412" t="s">
        <v>21</v>
      </c>
      <c r="C3" s="412"/>
      <c r="D3" s="412"/>
      <c r="E3" s="412"/>
      <c r="F3" s="412"/>
      <c r="G3" s="412"/>
      <c r="H3" s="412"/>
      <c r="I3" s="412"/>
      <c r="J3" s="412"/>
      <c r="K3" s="412"/>
      <c r="L3" s="412"/>
    </row>
    <row r="4" spans="1:14" ht="18">
      <c r="A4" s="3"/>
      <c r="B4" s="224"/>
      <c r="C4" s="224"/>
      <c r="D4" s="224"/>
      <c r="E4" s="224"/>
      <c r="F4" s="224"/>
      <c r="G4" s="412" t="s">
        <v>576</v>
      </c>
      <c r="H4" s="412"/>
      <c r="I4" s="224"/>
      <c r="J4" s="224"/>
      <c r="K4" s="224"/>
      <c r="L4" s="224"/>
    </row>
    <row r="5" spans="1:14" ht="15.75">
      <c r="A5" s="3"/>
      <c r="B5" s="413" t="s">
        <v>54</v>
      </c>
      <c r="C5" s="413"/>
      <c r="D5" s="413"/>
      <c r="E5" s="413"/>
      <c r="F5" s="413"/>
      <c r="G5" s="413"/>
      <c r="H5" s="413"/>
      <c r="I5" s="413"/>
      <c r="J5" s="413"/>
      <c r="K5" s="413"/>
      <c r="L5" s="413"/>
    </row>
    <row r="6" spans="1:14" ht="15.75">
      <c r="A6" s="3"/>
      <c r="B6" s="413" t="s">
        <v>22</v>
      </c>
      <c r="C6" s="413"/>
      <c r="D6" s="413"/>
      <c r="E6" s="413"/>
      <c r="F6" s="413"/>
      <c r="G6" s="413"/>
      <c r="H6" s="413"/>
      <c r="I6" s="413"/>
      <c r="J6" s="413"/>
      <c r="K6" s="413"/>
      <c r="L6" s="413"/>
    </row>
    <row r="7" spans="1:14" ht="15.75">
      <c r="A7" s="3"/>
      <c r="B7" s="225"/>
      <c r="C7" s="225"/>
      <c r="D7" s="225"/>
      <c r="E7" s="225"/>
      <c r="F7" s="225"/>
      <c r="G7" s="413" t="s">
        <v>577</v>
      </c>
      <c r="H7" s="413"/>
      <c r="I7" s="225"/>
      <c r="J7" s="225"/>
      <c r="K7" s="225"/>
      <c r="L7" s="225"/>
    </row>
    <row r="8" spans="1:14" ht="15.75" customHeight="1">
      <c r="A8" s="436" t="s">
        <v>465</v>
      </c>
      <c r="B8" s="436"/>
      <c r="C8" s="469">
        <v>2020</v>
      </c>
      <c r="D8" s="469"/>
      <c r="E8" s="469"/>
      <c r="F8" s="469"/>
      <c r="G8" s="469"/>
      <c r="H8" s="469"/>
      <c r="I8" s="469"/>
      <c r="J8" s="469"/>
      <c r="K8" s="469"/>
      <c r="L8" s="437" t="s">
        <v>67</v>
      </c>
      <c r="M8" s="437"/>
    </row>
    <row r="9" spans="1:14" s="12" customFormat="1" ht="40.15" customHeight="1">
      <c r="A9" s="401" t="s">
        <v>270</v>
      </c>
      <c r="B9" s="475" t="s">
        <v>10</v>
      </c>
      <c r="C9" s="408" t="s">
        <v>530</v>
      </c>
      <c r="D9" s="408" t="s">
        <v>529</v>
      </c>
      <c r="E9" s="408" t="s">
        <v>528</v>
      </c>
      <c r="F9" s="455" t="s">
        <v>522</v>
      </c>
      <c r="G9" s="455"/>
      <c r="H9" s="455"/>
      <c r="I9" s="455" t="s">
        <v>523</v>
      </c>
      <c r="J9" s="455"/>
      <c r="K9" s="455"/>
      <c r="L9" s="477" t="s">
        <v>52</v>
      </c>
      <c r="M9" s="477"/>
    </row>
    <row r="10" spans="1:14" s="12" customFormat="1" ht="40.15" customHeight="1">
      <c r="A10" s="403"/>
      <c r="B10" s="476"/>
      <c r="C10" s="409"/>
      <c r="D10" s="409"/>
      <c r="E10" s="409"/>
      <c r="F10" s="160" t="s">
        <v>268</v>
      </c>
      <c r="G10" s="160" t="s">
        <v>527</v>
      </c>
      <c r="H10" s="160" t="s">
        <v>526</v>
      </c>
      <c r="I10" s="160" t="s">
        <v>268</v>
      </c>
      <c r="J10" s="160" t="s">
        <v>525</v>
      </c>
      <c r="K10" s="160" t="s">
        <v>524</v>
      </c>
      <c r="L10" s="478"/>
      <c r="M10" s="478"/>
    </row>
    <row r="11" spans="1:14" ht="15" thickBot="1">
      <c r="A11" s="143">
        <v>4521</v>
      </c>
      <c r="B11" s="142" t="s">
        <v>387</v>
      </c>
      <c r="C11" s="167">
        <v>95038</v>
      </c>
      <c r="D11" s="200">
        <v>6669</v>
      </c>
      <c r="E11" s="167">
        <v>101707</v>
      </c>
      <c r="F11" s="206">
        <f>SUM(H11+G11)</f>
        <v>197807</v>
      </c>
      <c r="G11" s="200">
        <v>194522</v>
      </c>
      <c r="H11" s="200">
        <v>3285</v>
      </c>
      <c r="I11" s="206">
        <f>SUM(K11+J11)</f>
        <v>299514</v>
      </c>
      <c r="J11" s="133">
        <v>0</v>
      </c>
      <c r="K11" s="133">
        <v>299514</v>
      </c>
      <c r="L11" s="488" t="s">
        <v>406</v>
      </c>
      <c r="M11" s="426"/>
    </row>
    <row r="12" spans="1:14" ht="15.75" thickTop="1" thickBot="1">
      <c r="A12" s="122">
        <v>4522</v>
      </c>
      <c r="B12" s="120" t="s">
        <v>369</v>
      </c>
      <c r="C12" s="169">
        <v>28500</v>
      </c>
      <c r="D12" s="170">
        <v>191</v>
      </c>
      <c r="E12" s="169">
        <v>28691</v>
      </c>
      <c r="F12" s="207">
        <f t="shared" ref="F12:F44" si="0">SUM(H12+G12)</f>
        <v>5629</v>
      </c>
      <c r="G12" s="170">
        <v>5291</v>
      </c>
      <c r="H12" s="170">
        <v>338</v>
      </c>
      <c r="I12" s="207">
        <f t="shared" ref="I12:I44" si="1">SUM(K12+J12)</f>
        <v>34320</v>
      </c>
      <c r="J12" s="134">
        <v>5243</v>
      </c>
      <c r="K12" s="134">
        <v>29077</v>
      </c>
      <c r="L12" s="489" t="s">
        <v>349</v>
      </c>
      <c r="M12" s="420"/>
    </row>
    <row r="13" spans="1:14" ht="21.6" customHeight="1" thickTop="1" thickBot="1">
      <c r="A13" s="143">
        <v>4529</v>
      </c>
      <c r="B13" s="142" t="s">
        <v>404</v>
      </c>
      <c r="C13" s="167">
        <v>24359</v>
      </c>
      <c r="D13" s="168">
        <v>439</v>
      </c>
      <c r="E13" s="167">
        <v>24798</v>
      </c>
      <c r="F13" s="208">
        <f t="shared" si="0"/>
        <v>16744</v>
      </c>
      <c r="G13" s="168">
        <v>10657</v>
      </c>
      <c r="H13" s="168">
        <v>6087</v>
      </c>
      <c r="I13" s="208">
        <f t="shared" si="1"/>
        <v>41542</v>
      </c>
      <c r="J13" s="135">
        <v>351</v>
      </c>
      <c r="K13" s="135">
        <v>41191</v>
      </c>
      <c r="L13" s="486" t="s">
        <v>403</v>
      </c>
      <c r="M13" s="487"/>
    </row>
    <row r="14" spans="1:14" ht="24" thickTop="1" thickBot="1">
      <c r="A14" s="122">
        <v>4540</v>
      </c>
      <c r="B14" s="120" t="s">
        <v>408</v>
      </c>
      <c r="C14" s="169">
        <v>3626</v>
      </c>
      <c r="D14" s="170">
        <v>16</v>
      </c>
      <c r="E14" s="169">
        <v>3642</v>
      </c>
      <c r="F14" s="207">
        <f t="shared" si="0"/>
        <v>1008</v>
      </c>
      <c r="G14" s="170">
        <v>930</v>
      </c>
      <c r="H14" s="170">
        <v>78</v>
      </c>
      <c r="I14" s="207">
        <f t="shared" si="1"/>
        <v>4650</v>
      </c>
      <c r="J14" s="134">
        <v>0</v>
      </c>
      <c r="K14" s="134">
        <v>4650</v>
      </c>
      <c r="L14" s="489" t="s">
        <v>402</v>
      </c>
      <c r="M14" s="420"/>
    </row>
    <row r="15" spans="1:14" ht="15.75" thickTop="1" thickBot="1">
      <c r="A15" s="143">
        <v>8511</v>
      </c>
      <c r="B15" s="142" t="s">
        <v>370</v>
      </c>
      <c r="C15" s="167">
        <v>26703</v>
      </c>
      <c r="D15" s="168">
        <v>167</v>
      </c>
      <c r="E15" s="167">
        <v>26870</v>
      </c>
      <c r="F15" s="208">
        <f t="shared" si="0"/>
        <v>7732</v>
      </c>
      <c r="G15" s="168">
        <v>6525</v>
      </c>
      <c r="H15" s="168">
        <v>1207</v>
      </c>
      <c r="I15" s="208">
        <f t="shared" si="1"/>
        <v>34602</v>
      </c>
      <c r="J15" s="135">
        <v>612</v>
      </c>
      <c r="K15" s="135">
        <v>33990</v>
      </c>
      <c r="L15" s="486" t="s">
        <v>350</v>
      </c>
      <c r="M15" s="487"/>
    </row>
    <row r="16" spans="1:14" ht="15.75" thickTop="1" thickBot="1">
      <c r="A16" s="122">
        <v>8512</v>
      </c>
      <c r="B16" s="120" t="s">
        <v>371</v>
      </c>
      <c r="C16" s="169">
        <v>0</v>
      </c>
      <c r="D16" s="170">
        <v>0</v>
      </c>
      <c r="E16" s="169">
        <v>0</v>
      </c>
      <c r="F16" s="207">
        <f t="shared" si="0"/>
        <v>0</v>
      </c>
      <c r="G16" s="170">
        <v>0</v>
      </c>
      <c r="H16" s="170">
        <v>0</v>
      </c>
      <c r="I16" s="207">
        <f t="shared" si="1"/>
        <v>0</v>
      </c>
      <c r="J16" s="134">
        <v>0</v>
      </c>
      <c r="K16" s="134">
        <v>0</v>
      </c>
      <c r="L16" s="489" t="s">
        <v>351</v>
      </c>
      <c r="M16" s="420"/>
    </row>
    <row r="17" spans="1:13" ht="15.75" thickTop="1" thickBot="1">
      <c r="A17" s="143">
        <v>8513</v>
      </c>
      <c r="B17" s="142" t="s">
        <v>372</v>
      </c>
      <c r="C17" s="167">
        <v>0</v>
      </c>
      <c r="D17" s="168">
        <v>0</v>
      </c>
      <c r="E17" s="167">
        <v>0</v>
      </c>
      <c r="F17" s="208">
        <f t="shared" si="0"/>
        <v>0</v>
      </c>
      <c r="G17" s="168">
        <v>0</v>
      </c>
      <c r="H17" s="168">
        <v>0</v>
      </c>
      <c r="I17" s="208">
        <f t="shared" si="1"/>
        <v>0</v>
      </c>
      <c r="J17" s="135">
        <v>0</v>
      </c>
      <c r="K17" s="135">
        <v>0</v>
      </c>
      <c r="L17" s="486" t="s">
        <v>352</v>
      </c>
      <c r="M17" s="487"/>
    </row>
    <row r="18" spans="1:13" ht="15.75" thickTop="1" thickBot="1">
      <c r="A18" s="122">
        <v>8514</v>
      </c>
      <c r="B18" s="120" t="s">
        <v>373</v>
      </c>
      <c r="C18" s="169">
        <v>0</v>
      </c>
      <c r="D18" s="170">
        <v>0</v>
      </c>
      <c r="E18" s="169">
        <v>0</v>
      </c>
      <c r="F18" s="207">
        <f t="shared" si="0"/>
        <v>0</v>
      </c>
      <c r="G18" s="170">
        <v>0</v>
      </c>
      <c r="H18" s="170">
        <v>0</v>
      </c>
      <c r="I18" s="207">
        <f t="shared" si="1"/>
        <v>0</v>
      </c>
      <c r="J18" s="134">
        <v>0</v>
      </c>
      <c r="K18" s="134">
        <v>0</v>
      </c>
      <c r="L18" s="489" t="s">
        <v>16</v>
      </c>
      <c r="M18" s="420"/>
    </row>
    <row r="19" spans="1:13" ht="15.75" thickTop="1" thickBot="1">
      <c r="A19" s="143">
        <v>852</v>
      </c>
      <c r="B19" s="142" t="s">
        <v>644</v>
      </c>
      <c r="C19" s="167">
        <v>419</v>
      </c>
      <c r="D19" s="168">
        <v>1</v>
      </c>
      <c r="E19" s="167">
        <v>420</v>
      </c>
      <c r="F19" s="208">
        <f t="shared" si="0"/>
        <v>21</v>
      </c>
      <c r="G19" s="168">
        <v>16</v>
      </c>
      <c r="H19" s="168">
        <v>5</v>
      </c>
      <c r="I19" s="208">
        <f t="shared" si="1"/>
        <v>441</v>
      </c>
      <c r="J19" s="135">
        <v>0</v>
      </c>
      <c r="K19" s="135">
        <v>441</v>
      </c>
      <c r="L19" s="425" t="s">
        <v>643</v>
      </c>
      <c r="M19" s="426"/>
    </row>
    <row r="20" spans="1:13" ht="15.75" thickTop="1" thickBot="1">
      <c r="A20" s="143">
        <v>8530</v>
      </c>
      <c r="B20" s="142" t="s">
        <v>375</v>
      </c>
      <c r="C20" s="167">
        <v>0</v>
      </c>
      <c r="D20" s="168">
        <v>0</v>
      </c>
      <c r="E20" s="167">
        <v>0</v>
      </c>
      <c r="F20" s="208">
        <f t="shared" si="0"/>
        <v>0</v>
      </c>
      <c r="G20" s="168">
        <v>0</v>
      </c>
      <c r="H20" s="168">
        <v>0</v>
      </c>
      <c r="I20" s="208">
        <f t="shared" si="1"/>
        <v>0</v>
      </c>
      <c r="J20" s="135">
        <v>0</v>
      </c>
      <c r="K20" s="135">
        <v>0</v>
      </c>
      <c r="L20" s="425" t="s">
        <v>15</v>
      </c>
      <c r="M20" s="426"/>
    </row>
    <row r="21" spans="1:13" ht="15.75" thickTop="1" thickBot="1">
      <c r="A21" s="122">
        <v>8541</v>
      </c>
      <c r="B21" s="120" t="s">
        <v>376</v>
      </c>
      <c r="C21" s="169">
        <v>2489</v>
      </c>
      <c r="D21" s="170">
        <v>363</v>
      </c>
      <c r="E21" s="169">
        <v>2852</v>
      </c>
      <c r="F21" s="207">
        <f t="shared" si="0"/>
        <v>2853</v>
      </c>
      <c r="G21" s="170">
        <v>2257</v>
      </c>
      <c r="H21" s="170">
        <v>596</v>
      </c>
      <c r="I21" s="207">
        <f t="shared" si="1"/>
        <v>5705</v>
      </c>
      <c r="J21" s="134">
        <v>0</v>
      </c>
      <c r="K21" s="134">
        <v>5705</v>
      </c>
      <c r="L21" s="419" t="s">
        <v>354</v>
      </c>
      <c r="M21" s="420"/>
    </row>
    <row r="22" spans="1:13" ht="15.75" thickTop="1" thickBot="1">
      <c r="A22" s="143">
        <v>8542</v>
      </c>
      <c r="B22" s="142" t="s">
        <v>377</v>
      </c>
      <c r="C22" s="167">
        <v>5791</v>
      </c>
      <c r="D22" s="168">
        <v>36</v>
      </c>
      <c r="E22" s="167">
        <v>5827</v>
      </c>
      <c r="F22" s="208">
        <f t="shared" si="0"/>
        <v>1853</v>
      </c>
      <c r="G22" s="168">
        <v>778</v>
      </c>
      <c r="H22" s="168">
        <v>1075</v>
      </c>
      <c r="I22" s="208">
        <f t="shared" si="1"/>
        <v>7680</v>
      </c>
      <c r="J22" s="135">
        <v>0</v>
      </c>
      <c r="K22" s="135">
        <v>7680</v>
      </c>
      <c r="L22" s="425" t="s">
        <v>355</v>
      </c>
      <c r="M22" s="426"/>
    </row>
    <row r="23" spans="1:13" ht="24" thickTop="1" thickBot="1">
      <c r="A23" s="122">
        <v>8543</v>
      </c>
      <c r="B23" s="120" t="s">
        <v>388</v>
      </c>
      <c r="C23" s="169">
        <v>14301</v>
      </c>
      <c r="D23" s="170">
        <v>211</v>
      </c>
      <c r="E23" s="169">
        <v>14512</v>
      </c>
      <c r="F23" s="207">
        <f t="shared" si="0"/>
        <v>2421</v>
      </c>
      <c r="G23" s="170">
        <v>2241</v>
      </c>
      <c r="H23" s="170">
        <v>180</v>
      </c>
      <c r="I23" s="207">
        <f t="shared" si="1"/>
        <v>16933</v>
      </c>
      <c r="J23" s="134">
        <v>0</v>
      </c>
      <c r="K23" s="134">
        <v>16933</v>
      </c>
      <c r="L23" s="419" t="s">
        <v>356</v>
      </c>
      <c r="M23" s="420"/>
    </row>
    <row r="24" spans="1:13" ht="15.75" thickTop="1" thickBot="1">
      <c r="A24" s="143">
        <v>8544</v>
      </c>
      <c r="B24" s="142" t="s">
        <v>378</v>
      </c>
      <c r="C24" s="167">
        <v>0</v>
      </c>
      <c r="D24" s="168">
        <v>0</v>
      </c>
      <c r="E24" s="167">
        <v>0</v>
      </c>
      <c r="F24" s="208">
        <f t="shared" si="0"/>
        <v>0</v>
      </c>
      <c r="G24" s="168">
        <v>0</v>
      </c>
      <c r="H24" s="168">
        <v>0</v>
      </c>
      <c r="I24" s="208">
        <f t="shared" si="1"/>
        <v>0</v>
      </c>
      <c r="J24" s="135">
        <v>0</v>
      </c>
      <c r="K24" s="135">
        <v>0</v>
      </c>
      <c r="L24" s="425" t="s">
        <v>357</v>
      </c>
      <c r="M24" s="426"/>
    </row>
    <row r="25" spans="1:13" ht="15.75" thickTop="1" thickBot="1">
      <c r="A25" s="122">
        <v>8545</v>
      </c>
      <c r="B25" s="120" t="s">
        <v>379</v>
      </c>
      <c r="C25" s="169">
        <v>20341</v>
      </c>
      <c r="D25" s="170">
        <v>607</v>
      </c>
      <c r="E25" s="169">
        <v>20948</v>
      </c>
      <c r="F25" s="207">
        <f t="shared" si="0"/>
        <v>22626</v>
      </c>
      <c r="G25" s="170">
        <v>22180</v>
      </c>
      <c r="H25" s="170">
        <v>446</v>
      </c>
      <c r="I25" s="207">
        <f t="shared" si="1"/>
        <v>43574</v>
      </c>
      <c r="J25" s="134">
        <v>0</v>
      </c>
      <c r="K25" s="134">
        <v>43574</v>
      </c>
      <c r="L25" s="419" t="s">
        <v>358</v>
      </c>
      <c r="M25" s="420"/>
    </row>
    <row r="26" spans="1:13" ht="15.75" thickTop="1" thickBot="1">
      <c r="A26" s="143">
        <v>8548</v>
      </c>
      <c r="B26" s="142" t="s">
        <v>380</v>
      </c>
      <c r="C26" s="167">
        <v>10727</v>
      </c>
      <c r="D26" s="168">
        <v>71</v>
      </c>
      <c r="E26" s="167">
        <v>10798</v>
      </c>
      <c r="F26" s="208">
        <f t="shared" si="0"/>
        <v>2389</v>
      </c>
      <c r="G26" s="168">
        <v>806</v>
      </c>
      <c r="H26" s="168">
        <v>1583</v>
      </c>
      <c r="I26" s="208">
        <f t="shared" si="1"/>
        <v>13187</v>
      </c>
      <c r="J26" s="135">
        <v>0</v>
      </c>
      <c r="K26" s="135">
        <v>13187</v>
      </c>
      <c r="L26" s="425" t="s">
        <v>401</v>
      </c>
      <c r="M26" s="426"/>
    </row>
    <row r="27" spans="1:13" ht="15.75" thickTop="1" thickBot="1">
      <c r="A27" s="122">
        <v>8610</v>
      </c>
      <c r="B27" s="120" t="s">
        <v>381</v>
      </c>
      <c r="C27" s="169">
        <v>0</v>
      </c>
      <c r="D27" s="170">
        <v>0</v>
      </c>
      <c r="E27" s="169">
        <v>0</v>
      </c>
      <c r="F27" s="207">
        <f t="shared" si="0"/>
        <v>0</v>
      </c>
      <c r="G27" s="170">
        <v>0</v>
      </c>
      <c r="H27" s="170">
        <v>0</v>
      </c>
      <c r="I27" s="207">
        <f t="shared" si="1"/>
        <v>0</v>
      </c>
      <c r="J27" s="134">
        <v>0</v>
      </c>
      <c r="K27" s="134">
        <v>0</v>
      </c>
      <c r="L27" s="419" t="s">
        <v>359</v>
      </c>
      <c r="M27" s="420"/>
    </row>
    <row r="28" spans="1:13" ht="15.75" thickTop="1" thickBot="1">
      <c r="A28" s="143">
        <v>8621</v>
      </c>
      <c r="B28" s="142" t="s">
        <v>389</v>
      </c>
      <c r="C28" s="167">
        <v>13267</v>
      </c>
      <c r="D28" s="168">
        <v>2484</v>
      </c>
      <c r="E28" s="167">
        <v>15751</v>
      </c>
      <c r="F28" s="208">
        <f t="shared" si="0"/>
        <v>23121</v>
      </c>
      <c r="G28" s="168">
        <v>10846</v>
      </c>
      <c r="H28" s="168">
        <v>12275</v>
      </c>
      <c r="I28" s="208">
        <f t="shared" si="1"/>
        <v>38872</v>
      </c>
      <c r="J28" s="135">
        <v>0</v>
      </c>
      <c r="K28" s="135">
        <v>38872</v>
      </c>
      <c r="L28" s="425" t="s">
        <v>360</v>
      </c>
      <c r="M28" s="426"/>
    </row>
    <row r="29" spans="1:13" ht="15.75" thickTop="1" thickBot="1">
      <c r="A29" s="122">
        <v>8622</v>
      </c>
      <c r="B29" s="120" t="s">
        <v>382</v>
      </c>
      <c r="C29" s="169">
        <v>20213</v>
      </c>
      <c r="D29" s="170">
        <v>198</v>
      </c>
      <c r="E29" s="169">
        <v>20411</v>
      </c>
      <c r="F29" s="207">
        <f t="shared" si="0"/>
        <v>14245</v>
      </c>
      <c r="G29" s="170">
        <v>6960</v>
      </c>
      <c r="H29" s="170">
        <v>7285</v>
      </c>
      <c r="I29" s="207">
        <f t="shared" si="1"/>
        <v>34656</v>
      </c>
      <c r="J29" s="134">
        <v>0</v>
      </c>
      <c r="K29" s="134">
        <v>34656</v>
      </c>
      <c r="L29" s="419" t="s">
        <v>361</v>
      </c>
      <c r="M29" s="420"/>
    </row>
    <row r="30" spans="1:13" ht="15.75" thickTop="1" thickBot="1">
      <c r="A30" s="143">
        <v>8623</v>
      </c>
      <c r="B30" s="142" t="s">
        <v>383</v>
      </c>
      <c r="C30" s="167">
        <v>29417</v>
      </c>
      <c r="D30" s="168">
        <v>390</v>
      </c>
      <c r="E30" s="167">
        <v>29807</v>
      </c>
      <c r="F30" s="208">
        <f t="shared" si="0"/>
        <v>7855</v>
      </c>
      <c r="G30" s="168">
        <v>5493</v>
      </c>
      <c r="H30" s="168">
        <v>2362</v>
      </c>
      <c r="I30" s="208">
        <f t="shared" si="1"/>
        <v>37662</v>
      </c>
      <c r="J30" s="135">
        <v>2357</v>
      </c>
      <c r="K30" s="135">
        <v>35305</v>
      </c>
      <c r="L30" s="425" t="s">
        <v>362</v>
      </c>
      <c r="M30" s="426"/>
    </row>
    <row r="31" spans="1:13" ht="15.75" thickTop="1" thickBot="1">
      <c r="A31" s="122">
        <v>8690</v>
      </c>
      <c r="B31" s="120" t="s">
        <v>384</v>
      </c>
      <c r="C31" s="171">
        <v>18915</v>
      </c>
      <c r="D31" s="172">
        <v>455</v>
      </c>
      <c r="E31" s="171">
        <v>19370</v>
      </c>
      <c r="F31" s="207">
        <f t="shared" si="0"/>
        <v>7930</v>
      </c>
      <c r="G31" s="172">
        <v>6045</v>
      </c>
      <c r="H31" s="172">
        <v>1885</v>
      </c>
      <c r="I31" s="207">
        <f t="shared" si="1"/>
        <v>27300</v>
      </c>
      <c r="J31" s="134">
        <v>1300</v>
      </c>
      <c r="K31" s="134">
        <v>26000</v>
      </c>
      <c r="L31" s="419" t="s">
        <v>363</v>
      </c>
      <c r="M31" s="420"/>
    </row>
    <row r="32" spans="1:13" ht="15.75" thickTop="1" thickBot="1">
      <c r="A32" s="143">
        <v>8700</v>
      </c>
      <c r="B32" s="142" t="s">
        <v>559</v>
      </c>
      <c r="C32" s="167">
        <v>0</v>
      </c>
      <c r="D32" s="168">
        <v>0</v>
      </c>
      <c r="E32" s="167">
        <v>0</v>
      </c>
      <c r="F32" s="208">
        <f t="shared" si="0"/>
        <v>0</v>
      </c>
      <c r="G32" s="168">
        <v>0</v>
      </c>
      <c r="H32" s="168">
        <v>0</v>
      </c>
      <c r="I32" s="208">
        <f t="shared" si="1"/>
        <v>0</v>
      </c>
      <c r="J32" s="135">
        <v>0</v>
      </c>
      <c r="K32" s="135">
        <v>0</v>
      </c>
      <c r="L32" s="425" t="s">
        <v>560</v>
      </c>
      <c r="M32" s="426"/>
    </row>
    <row r="33" spans="1:13" ht="24" thickTop="1" thickBot="1">
      <c r="A33" s="122">
        <v>8810</v>
      </c>
      <c r="B33" s="120" t="s">
        <v>500</v>
      </c>
      <c r="C33" s="171">
        <v>0</v>
      </c>
      <c r="D33" s="172">
        <v>0</v>
      </c>
      <c r="E33" s="171">
        <v>0</v>
      </c>
      <c r="F33" s="207">
        <f t="shared" si="0"/>
        <v>0</v>
      </c>
      <c r="G33" s="172">
        <v>0</v>
      </c>
      <c r="H33" s="172">
        <v>0</v>
      </c>
      <c r="I33" s="207">
        <f t="shared" si="1"/>
        <v>0</v>
      </c>
      <c r="J33" s="134">
        <v>0</v>
      </c>
      <c r="K33" s="134">
        <v>0</v>
      </c>
      <c r="L33" s="419" t="s">
        <v>502</v>
      </c>
      <c r="M33" s="420"/>
    </row>
    <row r="34" spans="1:13" ht="15.75" thickTop="1" thickBot="1">
      <c r="A34" s="143">
        <v>8890</v>
      </c>
      <c r="B34" s="142" t="s">
        <v>607</v>
      </c>
      <c r="C34" s="167">
        <v>9722</v>
      </c>
      <c r="D34" s="168">
        <v>19</v>
      </c>
      <c r="E34" s="167">
        <v>9741</v>
      </c>
      <c r="F34" s="208">
        <f t="shared" si="0"/>
        <v>6132</v>
      </c>
      <c r="G34" s="168">
        <v>5614</v>
      </c>
      <c r="H34" s="168">
        <v>518</v>
      </c>
      <c r="I34" s="208">
        <f t="shared" si="1"/>
        <v>15873</v>
      </c>
      <c r="J34" s="135">
        <v>0</v>
      </c>
      <c r="K34" s="135">
        <v>15873</v>
      </c>
      <c r="L34" s="425" t="s">
        <v>606</v>
      </c>
      <c r="M34" s="426"/>
    </row>
    <row r="35" spans="1:13" ht="15.75" thickTop="1" thickBot="1">
      <c r="A35" s="122">
        <v>9000</v>
      </c>
      <c r="B35" s="120" t="s">
        <v>390</v>
      </c>
      <c r="C35" s="169">
        <v>3379</v>
      </c>
      <c r="D35" s="170">
        <v>0</v>
      </c>
      <c r="E35" s="169">
        <v>3379</v>
      </c>
      <c r="F35" s="207">
        <f t="shared" si="0"/>
        <v>1554</v>
      </c>
      <c r="G35" s="170">
        <v>1233</v>
      </c>
      <c r="H35" s="170">
        <v>321</v>
      </c>
      <c r="I35" s="207">
        <f t="shared" si="1"/>
        <v>4933</v>
      </c>
      <c r="J35" s="134">
        <v>0</v>
      </c>
      <c r="K35" s="134">
        <v>4933</v>
      </c>
      <c r="L35" s="419" t="s">
        <v>364</v>
      </c>
      <c r="M35" s="420"/>
    </row>
    <row r="36" spans="1:13" ht="24" thickTop="1" thickBot="1">
      <c r="A36" s="143">
        <v>9103</v>
      </c>
      <c r="B36" s="142" t="s">
        <v>405</v>
      </c>
      <c r="C36" s="167">
        <v>0</v>
      </c>
      <c r="D36" s="168">
        <v>0</v>
      </c>
      <c r="E36" s="167">
        <v>0</v>
      </c>
      <c r="F36" s="208">
        <f t="shared" si="0"/>
        <v>0</v>
      </c>
      <c r="G36" s="168">
        <v>0</v>
      </c>
      <c r="H36" s="168">
        <v>0</v>
      </c>
      <c r="I36" s="208">
        <f t="shared" si="1"/>
        <v>0</v>
      </c>
      <c r="J36" s="135">
        <v>0</v>
      </c>
      <c r="K36" s="135">
        <v>0</v>
      </c>
      <c r="L36" s="425" t="s">
        <v>400</v>
      </c>
      <c r="M36" s="426"/>
    </row>
    <row r="37" spans="1:13" ht="15.75" thickTop="1" thickBot="1">
      <c r="A37" s="122">
        <v>9312</v>
      </c>
      <c r="B37" s="120" t="s">
        <v>385</v>
      </c>
      <c r="C37" s="169">
        <v>12103</v>
      </c>
      <c r="D37" s="170">
        <v>5073</v>
      </c>
      <c r="E37" s="169">
        <v>17176</v>
      </c>
      <c r="F37" s="207">
        <f t="shared" si="0"/>
        <v>8522</v>
      </c>
      <c r="G37" s="170">
        <v>6109</v>
      </c>
      <c r="H37" s="170">
        <v>2413</v>
      </c>
      <c r="I37" s="207">
        <f t="shared" si="1"/>
        <v>25698</v>
      </c>
      <c r="J37" s="134">
        <v>3342</v>
      </c>
      <c r="K37" s="134">
        <v>22356</v>
      </c>
      <c r="L37" s="419" t="s">
        <v>365</v>
      </c>
      <c r="M37" s="420"/>
    </row>
    <row r="38" spans="1:13" ht="15.75" thickTop="1" thickBot="1">
      <c r="A38" s="143">
        <v>9319</v>
      </c>
      <c r="B38" s="142" t="s">
        <v>386</v>
      </c>
      <c r="C38" s="167">
        <v>318</v>
      </c>
      <c r="D38" s="168">
        <v>76</v>
      </c>
      <c r="E38" s="167">
        <v>394</v>
      </c>
      <c r="F38" s="208">
        <f t="shared" si="0"/>
        <v>21</v>
      </c>
      <c r="G38" s="168">
        <v>2</v>
      </c>
      <c r="H38" s="168">
        <v>19</v>
      </c>
      <c r="I38" s="208">
        <f t="shared" si="1"/>
        <v>415</v>
      </c>
      <c r="J38" s="135">
        <v>0</v>
      </c>
      <c r="K38" s="135">
        <v>415</v>
      </c>
      <c r="L38" s="425" t="s">
        <v>366</v>
      </c>
      <c r="M38" s="426"/>
    </row>
    <row r="39" spans="1:13" ht="15.75" thickTop="1" thickBot="1">
      <c r="A39" s="122">
        <v>9321</v>
      </c>
      <c r="B39" s="120" t="s">
        <v>391</v>
      </c>
      <c r="C39" s="169">
        <v>0</v>
      </c>
      <c r="D39" s="170">
        <v>0</v>
      </c>
      <c r="E39" s="169">
        <v>0</v>
      </c>
      <c r="F39" s="207">
        <f t="shared" si="0"/>
        <v>0</v>
      </c>
      <c r="G39" s="170">
        <v>0</v>
      </c>
      <c r="H39" s="170">
        <v>0</v>
      </c>
      <c r="I39" s="207">
        <f t="shared" si="1"/>
        <v>0</v>
      </c>
      <c r="J39" s="134">
        <v>0</v>
      </c>
      <c r="K39" s="134">
        <v>0</v>
      </c>
      <c r="L39" s="419" t="s">
        <v>367</v>
      </c>
      <c r="M39" s="420"/>
    </row>
    <row r="40" spans="1:13" ht="15.75" thickTop="1" thickBot="1">
      <c r="A40" s="143">
        <v>9329</v>
      </c>
      <c r="B40" s="142" t="s">
        <v>392</v>
      </c>
      <c r="C40" s="167">
        <v>0</v>
      </c>
      <c r="D40" s="168">
        <v>0</v>
      </c>
      <c r="E40" s="167">
        <v>0</v>
      </c>
      <c r="F40" s="208">
        <f t="shared" si="0"/>
        <v>0</v>
      </c>
      <c r="G40" s="168">
        <v>0</v>
      </c>
      <c r="H40" s="168">
        <v>0</v>
      </c>
      <c r="I40" s="208">
        <f t="shared" si="1"/>
        <v>0</v>
      </c>
      <c r="J40" s="135">
        <v>0</v>
      </c>
      <c r="K40" s="135">
        <v>0</v>
      </c>
      <c r="L40" s="425" t="s">
        <v>399</v>
      </c>
      <c r="M40" s="426"/>
    </row>
    <row r="41" spans="1:13" ht="46.5" thickTop="1" thickBot="1">
      <c r="A41" s="122">
        <v>9500</v>
      </c>
      <c r="B41" s="120" t="s">
        <v>393</v>
      </c>
      <c r="C41" s="169">
        <v>151667</v>
      </c>
      <c r="D41" s="170">
        <v>943</v>
      </c>
      <c r="E41" s="169">
        <v>152610</v>
      </c>
      <c r="F41" s="207">
        <f t="shared" si="0"/>
        <v>50125</v>
      </c>
      <c r="G41" s="170">
        <v>35306</v>
      </c>
      <c r="H41" s="170">
        <v>14819</v>
      </c>
      <c r="I41" s="207">
        <f t="shared" si="1"/>
        <v>202735</v>
      </c>
      <c r="J41" s="134">
        <v>73</v>
      </c>
      <c r="K41" s="134">
        <v>202662</v>
      </c>
      <c r="L41" s="419" t="s">
        <v>407</v>
      </c>
      <c r="M41" s="420"/>
    </row>
    <row r="42" spans="1:13" ht="15.75" thickTop="1" thickBot="1">
      <c r="A42" s="143">
        <v>9601</v>
      </c>
      <c r="B42" s="142" t="s">
        <v>395</v>
      </c>
      <c r="C42" s="167">
        <v>98986</v>
      </c>
      <c r="D42" s="168">
        <v>2342</v>
      </c>
      <c r="E42" s="167">
        <v>101328</v>
      </c>
      <c r="F42" s="208">
        <f t="shared" si="0"/>
        <v>166912</v>
      </c>
      <c r="G42" s="168">
        <v>127315</v>
      </c>
      <c r="H42" s="168">
        <v>39597</v>
      </c>
      <c r="I42" s="208">
        <f t="shared" si="1"/>
        <v>268240</v>
      </c>
      <c r="J42" s="135">
        <v>0</v>
      </c>
      <c r="K42" s="135">
        <v>268240</v>
      </c>
      <c r="L42" s="425" t="s">
        <v>398</v>
      </c>
      <c r="M42" s="426"/>
    </row>
    <row r="43" spans="1:13" ht="15.75" thickTop="1" thickBot="1">
      <c r="A43" s="122">
        <v>9602</v>
      </c>
      <c r="B43" s="120" t="s">
        <v>394</v>
      </c>
      <c r="C43" s="169">
        <v>284354</v>
      </c>
      <c r="D43" s="170">
        <v>0</v>
      </c>
      <c r="E43" s="169">
        <v>284354</v>
      </c>
      <c r="F43" s="207">
        <f t="shared" si="0"/>
        <v>83602</v>
      </c>
      <c r="G43" s="170">
        <v>71427</v>
      </c>
      <c r="H43" s="170">
        <v>12175</v>
      </c>
      <c r="I43" s="207">
        <f t="shared" si="1"/>
        <v>367956</v>
      </c>
      <c r="J43" s="134">
        <v>0</v>
      </c>
      <c r="K43" s="134">
        <v>367956</v>
      </c>
      <c r="L43" s="419" t="s">
        <v>368</v>
      </c>
      <c r="M43" s="420"/>
    </row>
    <row r="44" spans="1:13" ht="15" thickTop="1">
      <c r="A44" s="331">
        <v>9609</v>
      </c>
      <c r="B44" s="142" t="s">
        <v>396</v>
      </c>
      <c r="C44" s="291">
        <v>30561</v>
      </c>
      <c r="D44" s="334">
        <v>328</v>
      </c>
      <c r="E44" s="291">
        <v>30889</v>
      </c>
      <c r="F44" s="328">
        <f t="shared" si="0"/>
        <v>10935</v>
      </c>
      <c r="G44" s="334">
        <v>6834</v>
      </c>
      <c r="H44" s="334">
        <v>4101</v>
      </c>
      <c r="I44" s="328">
        <f t="shared" si="1"/>
        <v>41824</v>
      </c>
      <c r="J44" s="329">
        <v>0</v>
      </c>
      <c r="K44" s="329">
        <v>41824</v>
      </c>
      <c r="L44" s="429" t="s">
        <v>397</v>
      </c>
      <c r="M44" s="430"/>
    </row>
    <row r="45" spans="1:13" ht="29.25" customHeight="1">
      <c r="A45" s="473" t="s">
        <v>7</v>
      </c>
      <c r="B45" s="474"/>
      <c r="C45" s="346">
        <f t="shared" ref="C45:K45" si="2">SUM(C11:C44)</f>
        <v>905196</v>
      </c>
      <c r="D45" s="346">
        <f t="shared" si="2"/>
        <v>21079</v>
      </c>
      <c r="E45" s="346">
        <f t="shared" si="2"/>
        <v>926275</v>
      </c>
      <c r="F45" s="346">
        <f t="shared" si="2"/>
        <v>642037</v>
      </c>
      <c r="G45" s="346">
        <f t="shared" si="2"/>
        <v>529387</v>
      </c>
      <c r="H45" s="346">
        <f t="shared" si="2"/>
        <v>112650</v>
      </c>
      <c r="I45" s="346">
        <f t="shared" si="2"/>
        <v>1568312</v>
      </c>
      <c r="J45" s="346">
        <f t="shared" si="2"/>
        <v>13278</v>
      </c>
      <c r="K45" s="346">
        <f t="shared" si="2"/>
        <v>1555034</v>
      </c>
      <c r="L45" s="450" t="s">
        <v>4</v>
      </c>
      <c r="M45" s="451"/>
    </row>
  </sheetData>
  <mergeCells count="54">
    <mergeCell ref="L37:M37"/>
    <mergeCell ref="L38:M38"/>
    <mergeCell ref="L39:M39"/>
    <mergeCell ref="L27:M27"/>
    <mergeCell ref="L28:M28"/>
    <mergeCell ref="L29:M29"/>
    <mergeCell ref="L35:M35"/>
    <mergeCell ref="L36:M36"/>
    <mergeCell ref="L30:M30"/>
    <mergeCell ref="L33:M33"/>
    <mergeCell ref="L31:M31"/>
    <mergeCell ref="L32:M32"/>
    <mergeCell ref="L34:M34"/>
    <mergeCell ref="L45:M45"/>
    <mergeCell ref="A45:B45"/>
    <mergeCell ref="L40:M40"/>
    <mergeCell ref="L41:M41"/>
    <mergeCell ref="L42:M42"/>
    <mergeCell ref="L43:M43"/>
    <mergeCell ref="L44:M44"/>
    <mergeCell ref="A1:M1"/>
    <mergeCell ref="B2:L2"/>
    <mergeCell ref="B3:L3"/>
    <mergeCell ref="B5:L5"/>
    <mergeCell ref="B6:L6"/>
    <mergeCell ref="G4:H4"/>
    <mergeCell ref="L26:M26"/>
    <mergeCell ref="L11:M11"/>
    <mergeCell ref="L24:M24"/>
    <mergeCell ref="L20:M20"/>
    <mergeCell ref="L21:M21"/>
    <mergeCell ref="L22:M22"/>
    <mergeCell ref="L23:M23"/>
    <mergeCell ref="L12:M12"/>
    <mergeCell ref="L13:M13"/>
    <mergeCell ref="L14:M14"/>
    <mergeCell ref="L18:M18"/>
    <mergeCell ref="L19:M19"/>
    <mergeCell ref="L15:M15"/>
    <mergeCell ref="L16:M16"/>
    <mergeCell ref="L25:M25"/>
    <mergeCell ref="G7:H7"/>
    <mergeCell ref="L17:M17"/>
    <mergeCell ref="B9:B10"/>
    <mergeCell ref="E9:E10"/>
    <mergeCell ref="C9:C10"/>
    <mergeCell ref="D9:D10"/>
    <mergeCell ref="A8:B8"/>
    <mergeCell ref="L8:M8"/>
    <mergeCell ref="C8:K8"/>
    <mergeCell ref="F9:H9"/>
    <mergeCell ref="I9:K9"/>
    <mergeCell ref="L9:M10"/>
    <mergeCell ref="A9:A10"/>
  </mergeCells>
  <printOptions horizontalCentered="1" verticalCentered="1"/>
  <pageMargins left="0" right="0" top="0" bottom="0" header="0.31496062992125984" footer="0.31496062992125984"/>
  <pageSetup paperSize="9" scale="6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DV30"/>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9" width="11.7109375" style="2" customWidth="1"/>
    <col min="10" max="10" width="30.7109375" style="2" customWidth="1"/>
    <col min="11" max="11" width="5.7109375" style="2" customWidth="1"/>
    <col min="12" max="16384" width="9.140625" style="2"/>
  </cols>
  <sheetData>
    <row r="1" spans="1:126" s="6" customFormat="1" ht="15">
      <c r="A1" s="359"/>
      <c r="B1" s="359"/>
      <c r="C1" s="359"/>
      <c r="D1" s="359"/>
      <c r="E1" s="359"/>
      <c r="F1" s="359"/>
      <c r="G1" s="359"/>
      <c r="H1" s="359"/>
      <c r="I1" s="359"/>
      <c r="J1" s="359"/>
      <c r="K1" s="359"/>
      <c r="L1" s="11"/>
    </row>
    <row r="2" spans="1:126" ht="18">
      <c r="A2" s="3"/>
      <c r="B2" s="412" t="s">
        <v>55</v>
      </c>
      <c r="C2" s="412"/>
      <c r="D2" s="412"/>
      <c r="E2" s="412"/>
      <c r="F2" s="412"/>
      <c r="G2" s="412"/>
      <c r="H2" s="412"/>
      <c r="I2" s="412"/>
      <c r="J2" s="412"/>
    </row>
    <row r="3" spans="1:126" ht="18">
      <c r="A3" s="3"/>
      <c r="B3" s="412" t="s">
        <v>21</v>
      </c>
      <c r="C3" s="412"/>
      <c r="D3" s="412"/>
      <c r="E3" s="412"/>
      <c r="F3" s="412"/>
      <c r="G3" s="412"/>
      <c r="H3" s="412"/>
      <c r="I3" s="412"/>
      <c r="J3" s="412"/>
    </row>
    <row r="4" spans="1:126" ht="18">
      <c r="A4" s="3"/>
      <c r="B4" s="412" t="s">
        <v>492</v>
      </c>
      <c r="C4" s="412"/>
      <c r="D4" s="412"/>
      <c r="E4" s="412"/>
      <c r="F4" s="412"/>
      <c r="G4" s="412"/>
      <c r="H4" s="412"/>
      <c r="I4" s="412"/>
      <c r="J4" s="412"/>
    </row>
    <row r="5" spans="1:126" ht="15.75">
      <c r="A5" s="3"/>
      <c r="B5" s="413" t="s">
        <v>56</v>
      </c>
      <c r="C5" s="413"/>
      <c r="D5" s="413"/>
      <c r="E5" s="413"/>
      <c r="F5" s="413"/>
      <c r="G5" s="413"/>
      <c r="H5" s="413"/>
      <c r="I5" s="413"/>
      <c r="J5" s="413"/>
    </row>
    <row r="6" spans="1:126" ht="15.75">
      <c r="A6" s="3"/>
      <c r="B6" s="413" t="s">
        <v>22</v>
      </c>
      <c r="C6" s="413"/>
      <c r="D6" s="413"/>
      <c r="E6" s="413"/>
      <c r="F6" s="413"/>
      <c r="G6" s="413"/>
      <c r="H6" s="413"/>
      <c r="I6" s="413"/>
      <c r="J6" s="413"/>
    </row>
    <row r="7" spans="1:126" ht="15.75">
      <c r="A7" s="3"/>
      <c r="B7" s="413" t="s">
        <v>493</v>
      </c>
      <c r="C7" s="413"/>
      <c r="D7" s="413"/>
      <c r="E7" s="413"/>
      <c r="F7" s="413"/>
      <c r="G7" s="413"/>
      <c r="H7" s="413"/>
      <c r="I7" s="413"/>
      <c r="J7" s="413"/>
    </row>
    <row r="8" spans="1:126" ht="15.75">
      <c r="A8" s="410" t="s">
        <v>466</v>
      </c>
      <c r="B8" s="410"/>
      <c r="C8" s="414">
        <v>2020</v>
      </c>
      <c r="D8" s="414"/>
      <c r="E8" s="414"/>
      <c r="F8" s="414"/>
      <c r="G8" s="414"/>
      <c r="H8" s="414"/>
      <c r="I8" s="414"/>
      <c r="J8" s="411" t="s">
        <v>26</v>
      </c>
      <c r="K8" s="411"/>
    </row>
    <row r="9" spans="1:126" s="50" customFormat="1" ht="49.9" customHeight="1">
      <c r="A9" s="401" t="s">
        <v>270</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4.15" customHeight="1" thickBot="1">
      <c r="A11" s="48" t="s">
        <v>266</v>
      </c>
      <c r="B11" s="39" t="s">
        <v>438</v>
      </c>
      <c r="C11" s="273">
        <v>52419</v>
      </c>
      <c r="D11" s="273">
        <v>99105</v>
      </c>
      <c r="E11" s="273">
        <v>27372</v>
      </c>
      <c r="F11" s="273">
        <v>65488</v>
      </c>
      <c r="G11" s="274">
        <v>55.63</v>
      </c>
      <c r="H11" s="274">
        <v>2.58</v>
      </c>
      <c r="I11" s="273">
        <v>18946</v>
      </c>
      <c r="J11" s="396" t="s">
        <v>437</v>
      </c>
      <c r="K11" s="396"/>
    </row>
    <row r="12" spans="1:126" ht="34.15" customHeight="1" thickBot="1">
      <c r="A12" s="43" t="s">
        <v>415</v>
      </c>
      <c r="B12" s="40" t="s">
        <v>416</v>
      </c>
      <c r="C12" s="275">
        <v>43418</v>
      </c>
      <c r="D12" s="275">
        <v>37353</v>
      </c>
      <c r="E12" s="275">
        <v>97425</v>
      </c>
      <c r="F12" s="275">
        <v>144694</v>
      </c>
      <c r="G12" s="276">
        <v>28.5</v>
      </c>
      <c r="H12" s="276">
        <v>4.17</v>
      </c>
      <c r="I12" s="275">
        <v>51951</v>
      </c>
      <c r="J12" s="397" t="s">
        <v>410</v>
      </c>
      <c r="K12" s="397"/>
    </row>
    <row r="13" spans="1:126" ht="34.15" customHeight="1" thickBot="1">
      <c r="A13" s="44" t="s">
        <v>417</v>
      </c>
      <c r="B13" s="45" t="s">
        <v>418</v>
      </c>
      <c r="C13" s="273">
        <v>51014</v>
      </c>
      <c r="D13" s="273">
        <v>40522</v>
      </c>
      <c r="E13" s="273">
        <v>102020</v>
      </c>
      <c r="F13" s="273">
        <v>165627</v>
      </c>
      <c r="G13" s="274">
        <v>22.65</v>
      </c>
      <c r="H13" s="274">
        <v>15.76</v>
      </c>
      <c r="I13" s="273">
        <v>46793</v>
      </c>
      <c r="J13" s="480" t="s">
        <v>411</v>
      </c>
      <c r="K13" s="480"/>
    </row>
    <row r="14" spans="1:126" ht="34.15" customHeight="1" thickBot="1">
      <c r="A14" s="46" t="s">
        <v>419</v>
      </c>
      <c r="B14" s="41" t="s">
        <v>420</v>
      </c>
      <c r="C14" s="275">
        <v>7740</v>
      </c>
      <c r="D14" s="275">
        <v>8061</v>
      </c>
      <c r="E14" s="275">
        <v>68239</v>
      </c>
      <c r="F14" s="275">
        <v>101128</v>
      </c>
      <c r="G14" s="276">
        <v>23.66</v>
      </c>
      <c r="H14" s="276">
        <v>8.8699999999999992</v>
      </c>
      <c r="I14" s="275">
        <v>31735</v>
      </c>
      <c r="J14" s="400" t="s">
        <v>412</v>
      </c>
      <c r="K14" s="400"/>
    </row>
    <row r="15" spans="1:126" ht="34.15" customHeight="1">
      <c r="A15" s="136" t="s">
        <v>421</v>
      </c>
      <c r="B15" s="132" t="s">
        <v>422</v>
      </c>
      <c r="C15" s="273">
        <v>333932</v>
      </c>
      <c r="D15" s="273">
        <v>231637</v>
      </c>
      <c r="E15" s="273">
        <v>69463</v>
      </c>
      <c r="F15" s="273">
        <v>107488</v>
      </c>
      <c r="G15" s="274">
        <v>27.35</v>
      </c>
      <c r="H15" s="274">
        <v>8.0299999999999994</v>
      </c>
      <c r="I15" s="273">
        <v>30559</v>
      </c>
      <c r="J15" s="495" t="s">
        <v>413</v>
      </c>
      <c r="K15" s="495"/>
    </row>
    <row r="16" spans="1:126" ht="45" customHeight="1">
      <c r="A16" s="500" t="s">
        <v>7</v>
      </c>
      <c r="B16" s="500"/>
      <c r="C16" s="271">
        <f>SUM(C11:C15)</f>
        <v>488523</v>
      </c>
      <c r="D16" s="271">
        <f>SUM(D11:D15)</f>
        <v>416678</v>
      </c>
      <c r="E16" s="271">
        <v>57604</v>
      </c>
      <c r="F16" s="271">
        <v>97532</v>
      </c>
      <c r="G16" s="272">
        <v>33.76</v>
      </c>
      <c r="H16" s="272">
        <v>7.18</v>
      </c>
      <c r="I16" s="271">
        <v>28442</v>
      </c>
      <c r="J16" s="490" t="s">
        <v>4</v>
      </c>
      <c r="K16" s="490"/>
    </row>
    <row r="17" spans="1:11" s="55" customFormat="1" ht="15" customHeight="1">
      <c r="A17" s="497" t="s">
        <v>58</v>
      </c>
      <c r="B17" s="497"/>
      <c r="C17" s="497"/>
      <c r="D17" s="497"/>
      <c r="E17" s="497"/>
      <c r="F17" s="497"/>
      <c r="G17" s="496" t="s">
        <v>57</v>
      </c>
      <c r="H17" s="496" t="s">
        <v>57</v>
      </c>
      <c r="I17" s="496"/>
      <c r="J17" s="496"/>
      <c r="K17" s="496"/>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G17:K17"/>
    <mergeCell ref="A17:F17"/>
    <mergeCell ref="A8:B8"/>
    <mergeCell ref="C8:I8"/>
    <mergeCell ref="J8:K8"/>
    <mergeCell ref="J11:K11"/>
    <mergeCell ref="J12:K12"/>
    <mergeCell ref="J13:K13"/>
    <mergeCell ref="J14:K14"/>
    <mergeCell ref="G9:G10"/>
    <mergeCell ref="H9:H10"/>
    <mergeCell ref="I9:I10"/>
    <mergeCell ref="J9:K10"/>
    <mergeCell ref="A9:A10"/>
    <mergeCell ref="B9:B10"/>
    <mergeCell ref="A16:B16"/>
    <mergeCell ref="J16:K16"/>
    <mergeCell ref="C9:D9"/>
    <mergeCell ref="A1:K1"/>
    <mergeCell ref="B2:J2"/>
    <mergeCell ref="B3:J3"/>
    <mergeCell ref="B5:J5"/>
    <mergeCell ref="B6:J6"/>
    <mergeCell ref="B4:J4"/>
    <mergeCell ref="E9:E10"/>
    <mergeCell ref="F9:F10"/>
    <mergeCell ref="B7:J7"/>
    <mergeCell ref="J15:K15"/>
  </mergeCells>
  <printOptions horizontalCentered="1" verticalCentered="1"/>
  <pageMargins left="0" right="0" top="0" bottom="0" header="0.31496062992125984" footer="0.31496062992125984"/>
  <pageSetup paperSize="9" scale="7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DV23"/>
  <sheetViews>
    <sheetView tabSelected="1" view="pageBreakPreview" topLeftCell="A7"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c r="A1" s="359"/>
      <c r="B1" s="359"/>
      <c r="C1" s="359"/>
      <c r="D1" s="359"/>
      <c r="E1" s="359"/>
      <c r="F1" s="359"/>
      <c r="G1" s="359"/>
      <c r="H1" s="359"/>
      <c r="I1" s="359"/>
      <c r="J1" s="359"/>
      <c r="K1" s="359"/>
    </row>
    <row r="2" spans="1:126" ht="15.75" customHeight="1">
      <c r="A2" s="3"/>
      <c r="B2" s="412" t="s">
        <v>55</v>
      </c>
      <c r="C2" s="412"/>
      <c r="D2" s="412"/>
      <c r="E2" s="412"/>
      <c r="F2" s="412"/>
      <c r="G2" s="412"/>
      <c r="H2" s="412"/>
      <c r="I2" s="412"/>
      <c r="J2" s="412"/>
    </row>
    <row r="3" spans="1:126" ht="15.75" customHeight="1">
      <c r="A3" s="3"/>
      <c r="B3" s="412" t="s">
        <v>21</v>
      </c>
      <c r="C3" s="412"/>
      <c r="D3" s="412"/>
      <c r="E3" s="412"/>
      <c r="F3" s="412"/>
      <c r="G3" s="412"/>
      <c r="H3" s="412"/>
      <c r="I3" s="412"/>
      <c r="J3" s="412"/>
    </row>
    <row r="4" spans="1:126" ht="15.75" customHeight="1">
      <c r="A4" s="3"/>
      <c r="B4" s="412" t="s">
        <v>496</v>
      </c>
      <c r="C4" s="412"/>
      <c r="D4" s="412"/>
      <c r="E4" s="412"/>
      <c r="F4" s="412"/>
      <c r="G4" s="412"/>
      <c r="H4" s="412"/>
      <c r="I4" s="412"/>
      <c r="J4" s="412"/>
    </row>
    <row r="5" spans="1:126" ht="15.75">
      <c r="A5" s="3"/>
      <c r="B5" s="413" t="s">
        <v>56</v>
      </c>
      <c r="C5" s="413"/>
      <c r="D5" s="413"/>
      <c r="E5" s="413"/>
      <c r="F5" s="413"/>
      <c r="G5" s="413"/>
      <c r="H5" s="413"/>
      <c r="I5" s="413"/>
      <c r="J5" s="413"/>
    </row>
    <row r="6" spans="1:126" s="50" customFormat="1" ht="15.75">
      <c r="A6" s="3"/>
      <c r="B6" s="413" t="s">
        <v>22</v>
      </c>
      <c r="C6" s="413"/>
      <c r="D6" s="413"/>
      <c r="E6" s="413"/>
      <c r="F6" s="413"/>
      <c r="G6" s="413"/>
      <c r="H6" s="413"/>
      <c r="I6" s="413"/>
      <c r="J6" s="413"/>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75">
      <c r="A7" s="3"/>
      <c r="B7" s="413" t="s">
        <v>495</v>
      </c>
      <c r="C7" s="413"/>
      <c r="D7" s="413"/>
      <c r="E7" s="413"/>
      <c r="F7" s="413"/>
      <c r="G7" s="413"/>
      <c r="H7" s="413"/>
      <c r="I7" s="413"/>
      <c r="J7" s="413"/>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75">
      <c r="A8" s="436" t="s">
        <v>467</v>
      </c>
      <c r="B8" s="436"/>
      <c r="C8" s="469">
        <v>2020</v>
      </c>
      <c r="D8" s="469"/>
      <c r="E8" s="469"/>
      <c r="F8" s="469"/>
      <c r="G8" s="469"/>
      <c r="H8" s="469"/>
      <c r="I8" s="469"/>
      <c r="J8" s="437" t="s">
        <v>27</v>
      </c>
      <c r="K8" s="437"/>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 customHeight="1">
      <c r="A9" s="401" t="s">
        <v>270</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50000000000003" customHeight="1" thickBot="1">
      <c r="A11" s="48">
        <v>45</v>
      </c>
      <c r="B11" s="39" t="s">
        <v>425</v>
      </c>
      <c r="C11" s="168">
        <v>52419</v>
      </c>
      <c r="D11" s="168">
        <v>99105</v>
      </c>
      <c r="E11" s="168">
        <v>27372</v>
      </c>
      <c r="F11" s="168">
        <v>65488</v>
      </c>
      <c r="G11" s="194">
        <v>55.63</v>
      </c>
      <c r="H11" s="194">
        <v>2.58</v>
      </c>
      <c r="I11" s="168">
        <v>18946</v>
      </c>
      <c r="J11" s="396" t="s">
        <v>435</v>
      </c>
      <c r="K11" s="396"/>
    </row>
    <row r="12" spans="1:126" ht="35.450000000000003" customHeight="1" thickBot="1">
      <c r="A12" s="43">
        <v>85</v>
      </c>
      <c r="B12" s="40" t="s">
        <v>416</v>
      </c>
      <c r="C12" s="170">
        <v>43418</v>
      </c>
      <c r="D12" s="170">
        <v>37353</v>
      </c>
      <c r="E12" s="170">
        <v>97425</v>
      </c>
      <c r="F12" s="170">
        <v>144694</v>
      </c>
      <c r="G12" s="195">
        <v>28.5</v>
      </c>
      <c r="H12" s="195">
        <v>4.17</v>
      </c>
      <c r="I12" s="170">
        <v>51951</v>
      </c>
      <c r="J12" s="397" t="s">
        <v>429</v>
      </c>
      <c r="K12" s="397"/>
    </row>
    <row r="13" spans="1:126" ht="35.450000000000003" customHeight="1" thickBot="1">
      <c r="A13" s="48">
        <v>86</v>
      </c>
      <c r="B13" s="39" t="s">
        <v>423</v>
      </c>
      <c r="C13" s="168">
        <v>47184</v>
      </c>
      <c r="D13" s="168">
        <v>34630</v>
      </c>
      <c r="E13" s="168">
        <v>114399</v>
      </c>
      <c r="F13" s="168">
        <v>185644</v>
      </c>
      <c r="G13" s="194">
        <v>21.19</v>
      </c>
      <c r="H13" s="194">
        <v>17.190000000000001</v>
      </c>
      <c r="I13" s="168">
        <v>50927</v>
      </c>
      <c r="J13" s="480" t="s">
        <v>439</v>
      </c>
      <c r="K13" s="480"/>
    </row>
    <row r="14" spans="1:126" ht="35.450000000000003" customHeight="1" thickBot="1">
      <c r="A14" s="144">
        <v>87</v>
      </c>
      <c r="B14" s="120" t="s">
        <v>559</v>
      </c>
      <c r="C14" s="172">
        <v>0</v>
      </c>
      <c r="D14" s="172">
        <v>0</v>
      </c>
      <c r="E14" s="172">
        <v>0</v>
      </c>
      <c r="F14" s="172">
        <v>0</v>
      </c>
      <c r="G14" s="196">
        <v>0</v>
      </c>
      <c r="H14" s="196">
        <v>0</v>
      </c>
      <c r="I14" s="172">
        <v>0</v>
      </c>
      <c r="J14" s="484" t="s">
        <v>560</v>
      </c>
      <c r="K14" s="485"/>
    </row>
    <row r="15" spans="1:126" ht="35.450000000000003" customHeight="1" thickBot="1">
      <c r="A15" s="44">
        <v>88</v>
      </c>
      <c r="B15" s="45" t="s">
        <v>498</v>
      </c>
      <c r="C15" s="168">
        <v>3830</v>
      </c>
      <c r="D15" s="168">
        <v>5892</v>
      </c>
      <c r="E15" s="168">
        <v>52374</v>
      </c>
      <c r="F15" s="168">
        <v>85340</v>
      </c>
      <c r="G15" s="194">
        <v>35.369999999999997</v>
      </c>
      <c r="H15" s="194">
        <v>3.26</v>
      </c>
      <c r="I15" s="168">
        <v>31677</v>
      </c>
      <c r="J15" s="480" t="s">
        <v>499</v>
      </c>
      <c r="K15" s="480"/>
    </row>
    <row r="16" spans="1:126" ht="35.450000000000003" customHeight="1" thickBot="1">
      <c r="A16" s="144">
        <v>90</v>
      </c>
      <c r="B16" s="145" t="s">
        <v>390</v>
      </c>
      <c r="C16" s="172">
        <v>1455</v>
      </c>
      <c r="D16" s="172">
        <v>1924</v>
      </c>
      <c r="E16" s="172">
        <v>45667</v>
      </c>
      <c r="F16" s="172">
        <v>66667</v>
      </c>
      <c r="G16" s="196">
        <v>25</v>
      </c>
      <c r="H16" s="196">
        <v>6.5</v>
      </c>
      <c r="I16" s="172">
        <v>39265</v>
      </c>
      <c r="J16" s="503" t="s">
        <v>431</v>
      </c>
      <c r="K16" s="503"/>
    </row>
    <row r="17" spans="1:11" ht="35.450000000000003" customHeight="1" thickBot="1">
      <c r="A17" s="44">
        <v>91</v>
      </c>
      <c r="B17" s="45" t="s">
        <v>426</v>
      </c>
      <c r="C17" s="168">
        <v>0</v>
      </c>
      <c r="D17" s="168">
        <v>0</v>
      </c>
      <c r="E17" s="168">
        <v>0</v>
      </c>
      <c r="F17" s="168">
        <v>0</v>
      </c>
      <c r="G17" s="194">
        <v>0</v>
      </c>
      <c r="H17" s="194">
        <v>0</v>
      </c>
      <c r="I17" s="168">
        <v>0</v>
      </c>
      <c r="J17" s="480" t="s">
        <v>436</v>
      </c>
      <c r="K17" s="480"/>
    </row>
    <row r="18" spans="1:11" ht="35.450000000000003" customHeight="1" thickBot="1">
      <c r="A18" s="144">
        <v>93</v>
      </c>
      <c r="B18" s="145" t="s">
        <v>427</v>
      </c>
      <c r="C18" s="172">
        <v>6284</v>
      </c>
      <c r="D18" s="172">
        <v>6137</v>
      </c>
      <c r="E18" s="172">
        <v>75407</v>
      </c>
      <c r="F18" s="172">
        <v>112073</v>
      </c>
      <c r="G18" s="196">
        <v>23.4</v>
      </c>
      <c r="H18" s="196">
        <v>9.31</v>
      </c>
      <c r="I18" s="172">
        <v>29935</v>
      </c>
      <c r="J18" s="503" t="s">
        <v>432</v>
      </c>
      <c r="K18" s="503"/>
    </row>
    <row r="19" spans="1:11" ht="35.450000000000003" customHeight="1" thickBot="1">
      <c r="A19" s="44">
        <v>95</v>
      </c>
      <c r="B19" s="45" t="s">
        <v>428</v>
      </c>
      <c r="C19" s="168">
        <v>124714</v>
      </c>
      <c r="D19" s="168">
        <v>26953</v>
      </c>
      <c r="E19" s="168">
        <v>139881</v>
      </c>
      <c r="F19" s="168">
        <v>185824</v>
      </c>
      <c r="G19" s="194">
        <v>17.41</v>
      </c>
      <c r="H19" s="194">
        <v>7.31</v>
      </c>
      <c r="I19" s="168">
        <v>26477</v>
      </c>
      <c r="J19" s="480" t="s">
        <v>433</v>
      </c>
      <c r="K19" s="480"/>
    </row>
    <row r="20" spans="1:11" ht="35.450000000000003" customHeight="1">
      <c r="A20" s="296">
        <v>96</v>
      </c>
      <c r="B20" s="297" t="s">
        <v>424</v>
      </c>
      <c r="C20" s="295">
        <v>209218</v>
      </c>
      <c r="D20" s="295">
        <v>204684</v>
      </c>
      <c r="E20" s="295">
        <v>58647</v>
      </c>
      <c r="F20" s="295">
        <v>95455</v>
      </c>
      <c r="G20" s="298">
        <v>30.32</v>
      </c>
      <c r="H20" s="298">
        <v>8.24</v>
      </c>
      <c r="I20" s="295">
        <v>31192</v>
      </c>
      <c r="J20" s="506" t="s">
        <v>434</v>
      </c>
      <c r="K20" s="506"/>
    </row>
    <row r="21" spans="1:11" ht="48.6" customHeight="1">
      <c r="A21" s="301"/>
      <c r="B21" s="302" t="s">
        <v>7</v>
      </c>
      <c r="C21" s="303">
        <f>SUM(C11:C20)</f>
        <v>488522</v>
      </c>
      <c r="D21" s="303">
        <f>SUM(D11:D20)</f>
        <v>416678</v>
      </c>
      <c r="E21" s="303">
        <v>57604</v>
      </c>
      <c r="F21" s="303">
        <v>97532</v>
      </c>
      <c r="G21" s="304">
        <v>33.76</v>
      </c>
      <c r="H21" s="304">
        <v>7.18</v>
      </c>
      <c r="I21" s="303">
        <v>28442</v>
      </c>
      <c r="J21" s="504" t="s">
        <v>4</v>
      </c>
      <c r="K21" s="505"/>
    </row>
    <row r="22" spans="1:11" ht="21" customHeight="1">
      <c r="A22" s="502" t="s">
        <v>58</v>
      </c>
      <c r="B22" s="502"/>
      <c r="C22" s="502"/>
      <c r="D22" s="502"/>
      <c r="E22" s="502"/>
      <c r="F22" s="502"/>
      <c r="G22" s="151"/>
      <c r="H22" s="501" t="s">
        <v>57</v>
      </c>
      <c r="I22" s="501"/>
      <c r="J22" s="501"/>
      <c r="K22" s="501"/>
    </row>
    <row r="23" spans="1:11">
      <c r="A23" s="154"/>
      <c r="B23" s="153"/>
      <c r="C23" s="153"/>
      <c r="D23" s="153"/>
      <c r="E23" s="153"/>
      <c r="F23" s="153"/>
      <c r="G23" s="153"/>
      <c r="H23" s="153"/>
      <c r="I23" s="153"/>
      <c r="J23" s="153"/>
      <c r="K23" s="153"/>
    </row>
  </sheetData>
  <mergeCells count="32">
    <mergeCell ref="G9:G10"/>
    <mergeCell ref="H9:H10"/>
    <mergeCell ref="I9:I10"/>
    <mergeCell ref="J9:K10"/>
    <mergeCell ref="A9:A10"/>
    <mergeCell ref="B9:B10"/>
    <mergeCell ref="C9:D9"/>
    <mergeCell ref="E9:E10"/>
    <mergeCell ref="F9:F10"/>
    <mergeCell ref="A8:B8"/>
    <mergeCell ref="C8:I8"/>
    <mergeCell ref="J8:K8"/>
    <mergeCell ref="A1:K1"/>
    <mergeCell ref="B2:J2"/>
    <mergeCell ref="B3:J3"/>
    <mergeCell ref="B5:J5"/>
    <mergeCell ref="B6:J6"/>
    <mergeCell ref="B4:J4"/>
    <mergeCell ref="B7:J7"/>
    <mergeCell ref="J17:K17"/>
    <mergeCell ref="H22:K22"/>
    <mergeCell ref="A22:F22"/>
    <mergeCell ref="J11:K11"/>
    <mergeCell ref="J12:K12"/>
    <mergeCell ref="J13:K13"/>
    <mergeCell ref="J16:K16"/>
    <mergeCell ref="J19:K19"/>
    <mergeCell ref="J18:K18"/>
    <mergeCell ref="J21:K21"/>
    <mergeCell ref="J20:K20"/>
    <mergeCell ref="J15:K15"/>
    <mergeCell ref="J14:K14"/>
  </mergeCells>
  <printOptions horizontalCentered="1" verticalCentered="1"/>
  <pageMargins left="0" right="0" top="0" bottom="0" header="0.31496062992125984" footer="0.31496062992125984"/>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DV46"/>
  <sheetViews>
    <sheetView tabSelected="1" view="pageBreakPreview" topLeftCell="A16" zoomScale="80" zoomScaleNormal="100" zoomScaleSheetLayoutView="80" workbookViewId="0">
      <selection activeCell="C44" sqref="C44"/>
    </sheetView>
  </sheetViews>
  <sheetFormatPr defaultColWidth="9.140625" defaultRowHeight="14.25"/>
  <cols>
    <col min="1" max="1" width="5.7109375" style="4" customWidth="1"/>
    <col min="2" max="2" width="50.7109375" style="2" customWidth="1"/>
    <col min="3" max="8" width="10.7109375" style="2" customWidth="1"/>
    <col min="9" max="9" width="13.28515625" style="2" customWidth="1"/>
    <col min="10" max="10" width="50.7109375" style="2" customWidth="1"/>
    <col min="11" max="11" width="0.28515625" style="2" customWidth="1"/>
    <col min="12" max="126" width="9.140625" style="53"/>
    <col min="127" max="16384" width="9.140625" style="2"/>
  </cols>
  <sheetData>
    <row r="1" spans="1:126" s="6" customFormat="1" ht="19.5" customHeight="1">
      <c r="A1" s="514"/>
      <c r="B1" s="514"/>
      <c r="C1" s="514"/>
      <c r="D1" s="514"/>
      <c r="E1" s="514"/>
      <c r="F1" s="514"/>
      <c r="G1" s="514"/>
      <c r="H1" s="514"/>
      <c r="I1" s="514"/>
      <c r="J1" s="514"/>
      <c r="K1" s="514"/>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21" customHeight="1">
      <c r="A2" s="515" t="s">
        <v>55</v>
      </c>
      <c r="B2" s="515"/>
      <c r="C2" s="515"/>
      <c r="D2" s="515"/>
      <c r="E2" s="515"/>
      <c r="F2" s="515"/>
      <c r="G2" s="515"/>
      <c r="H2" s="515"/>
      <c r="I2" s="515"/>
      <c r="J2" s="515"/>
      <c r="K2" s="119"/>
    </row>
    <row r="3" spans="1:126" ht="21" customHeight="1">
      <c r="A3" s="515" t="s">
        <v>21</v>
      </c>
      <c r="B3" s="515"/>
      <c r="C3" s="515"/>
      <c r="D3" s="515"/>
      <c r="E3" s="515"/>
      <c r="F3" s="515"/>
      <c r="G3" s="515"/>
      <c r="H3" s="515"/>
      <c r="I3" s="515"/>
      <c r="J3" s="515"/>
      <c r="K3" s="119"/>
    </row>
    <row r="4" spans="1:126" ht="20.25">
      <c r="A4" s="515" t="s">
        <v>578</v>
      </c>
      <c r="B4" s="515"/>
      <c r="C4" s="515"/>
      <c r="D4" s="515"/>
      <c r="E4" s="515"/>
      <c r="F4" s="515"/>
      <c r="G4" s="515"/>
      <c r="H4" s="515"/>
      <c r="I4" s="515"/>
      <c r="J4" s="515"/>
      <c r="K4" s="119"/>
    </row>
    <row r="5" spans="1:126" ht="15.6" customHeight="1">
      <c r="A5" s="413" t="s">
        <v>56</v>
      </c>
      <c r="B5" s="413"/>
      <c r="C5" s="413"/>
      <c r="D5" s="413"/>
      <c r="E5" s="413"/>
      <c r="F5" s="413"/>
      <c r="G5" s="413"/>
      <c r="H5" s="413"/>
      <c r="I5" s="413"/>
      <c r="J5" s="413"/>
      <c r="K5" s="119"/>
    </row>
    <row r="6" spans="1:126" ht="15.75" customHeight="1">
      <c r="A6" s="413" t="s">
        <v>22</v>
      </c>
      <c r="B6" s="413"/>
      <c r="C6" s="413"/>
      <c r="D6" s="413"/>
      <c r="E6" s="413"/>
      <c r="F6" s="413"/>
      <c r="G6" s="413"/>
      <c r="H6" s="413"/>
      <c r="I6" s="413"/>
      <c r="J6" s="413"/>
      <c r="K6" s="119"/>
    </row>
    <row r="7" spans="1:126" ht="15.75" customHeight="1">
      <c r="A7" s="413" t="s">
        <v>577</v>
      </c>
      <c r="B7" s="413"/>
      <c r="C7" s="413"/>
      <c r="D7" s="413"/>
      <c r="E7" s="413"/>
      <c r="F7" s="413"/>
      <c r="G7" s="413"/>
      <c r="H7" s="413"/>
      <c r="I7" s="413"/>
      <c r="J7" s="413"/>
      <c r="K7" s="119"/>
    </row>
    <row r="8" spans="1:126" ht="14.25" customHeight="1">
      <c r="A8" s="511" t="s">
        <v>468</v>
      </c>
      <c r="B8" s="511"/>
      <c r="C8" s="512">
        <v>2020</v>
      </c>
      <c r="D8" s="512"/>
      <c r="E8" s="512"/>
      <c r="F8" s="512"/>
      <c r="G8" s="512"/>
      <c r="H8" s="512"/>
      <c r="I8" s="512"/>
      <c r="J8" s="513" t="s">
        <v>59</v>
      </c>
      <c r="K8" s="513"/>
    </row>
    <row r="9" spans="1:126" s="50" customFormat="1" ht="62.25" customHeight="1">
      <c r="A9" s="405" t="s">
        <v>270</v>
      </c>
      <c r="B9" s="498" t="s">
        <v>10</v>
      </c>
      <c r="C9" s="519" t="s">
        <v>519</v>
      </c>
      <c r="D9" s="520"/>
      <c r="E9" s="517" t="s">
        <v>518</v>
      </c>
      <c r="F9" s="517" t="s">
        <v>517</v>
      </c>
      <c r="G9" s="405" t="s">
        <v>516</v>
      </c>
      <c r="H9" s="405" t="s">
        <v>514</v>
      </c>
      <c r="I9" s="517" t="s">
        <v>515</v>
      </c>
      <c r="J9" s="498" t="s">
        <v>52</v>
      </c>
      <c r="K9" s="498"/>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7"/>
      <c r="B10" s="499"/>
      <c r="C10" s="238" t="s">
        <v>521</v>
      </c>
      <c r="D10" s="229" t="s">
        <v>520</v>
      </c>
      <c r="E10" s="518"/>
      <c r="F10" s="518"/>
      <c r="G10" s="407"/>
      <c r="H10" s="407"/>
      <c r="I10" s="518"/>
      <c r="J10" s="499"/>
      <c r="K10" s="499"/>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c r="A11" s="239">
        <v>4521</v>
      </c>
      <c r="B11" s="119" t="s">
        <v>387</v>
      </c>
      <c r="C11" s="240">
        <v>11671</v>
      </c>
      <c r="D11" s="240">
        <v>83367</v>
      </c>
      <c r="E11" s="240">
        <v>20333</v>
      </c>
      <c r="F11" s="240">
        <v>59879</v>
      </c>
      <c r="G11" s="240">
        <v>64.95</v>
      </c>
      <c r="H11" s="240">
        <v>1.1000000000000001</v>
      </c>
      <c r="I11" s="240">
        <v>18751</v>
      </c>
      <c r="J11" s="509" t="s">
        <v>406</v>
      </c>
      <c r="K11" s="509"/>
    </row>
    <row r="12" spans="1:126" ht="15" customHeight="1" thickTop="1" thickBot="1">
      <c r="A12" s="241">
        <v>4522</v>
      </c>
      <c r="B12" s="120" t="s">
        <v>369</v>
      </c>
      <c r="C12" s="242">
        <v>22723</v>
      </c>
      <c r="D12" s="242">
        <v>5777</v>
      </c>
      <c r="E12" s="242">
        <v>66722</v>
      </c>
      <c r="F12" s="242">
        <v>79814</v>
      </c>
      <c r="G12" s="242">
        <v>15.42</v>
      </c>
      <c r="H12" s="242">
        <v>0.99</v>
      </c>
      <c r="I12" s="242">
        <v>13435</v>
      </c>
      <c r="J12" s="508" t="s">
        <v>349</v>
      </c>
      <c r="K12" s="508"/>
    </row>
    <row r="13" spans="1:126" ht="24" thickTop="1" thickBot="1">
      <c r="A13" s="243">
        <v>4529</v>
      </c>
      <c r="B13" s="119" t="s">
        <v>404</v>
      </c>
      <c r="C13" s="244">
        <v>15569</v>
      </c>
      <c r="D13" s="244">
        <v>8789</v>
      </c>
      <c r="E13" s="244">
        <v>80509</v>
      </c>
      <c r="F13" s="244">
        <v>134875</v>
      </c>
      <c r="G13" s="244">
        <v>25.65</v>
      </c>
      <c r="H13" s="244">
        <v>14.65</v>
      </c>
      <c r="I13" s="244">
        <v>28536</v>
      </c>
      <c r="J13" s="507" t="s">
        <v>403</v>
      </c>
      <c r="K13" s="507"/>
    </row>
    <row r="14" spans="1:126" ht="15" customHeight="1" thickTop="1" thickBot="1">
      <c r="A14" s="241">
        <v>4540</v>
      </c>
      <c r="B14" s="120" t="s">
        <v>408</v>
      </c>
      <c r="C14" s="242">
        <v>2455</v>
      </c>
      <c r="D14" s="242">
        <v>1172</v>
      </c>
      <c r="E14" s="242">
        <v>57817</v>
      </c>
      <c r="F14" s="242">
        <v>73810</v>
      </c>
      <c r="G14" s="242">
        <v>20</v>
      </c>
      <c r="H14" s="242">
        <v>1.67</v>
      </c>
      <c r="I14" s="242">
        <v>24932</v>
      </c>
      <c r="J14" s="508" t="s">
        <v>402</v>
      </c>
      <c r="K14" s="508"/>
    </row>
    <row r="15" spans="1:126" ht="15" customHeight="1" thickTop="1" thickBot="1">
      <c r="A15" s="243">
        <v>8511</v>
      </c>
      <c r="B15" s="119" t="s">
        <v>370</v>
      </c>
      <c r="C15" s="244">
        <v>20219</v>
      </c>
      <c r="D15" s="244">
        <v>6484</v>
      </c>
      <c r="E15" s="244">
        <v>200523</v>
      </c>
      <c r="F15" s="244">
        <v>258220</v>
      </c>
      <c r="G15" s="244">
        <v>18.86</v>
      </c>
      <c r="H15" s="244">
        <v>3.49</v>
      </c>
      <c r="I15" s="244">
        <v>52290</v>
      </c>
      <c r="J15" s="507" t="s">
        <v>350</v>
      </c>
      <c r="K15" s="507"/>
    </row>
    <row r="16" spans="1:126" ht="15" customHeight="1" thickTop="1" thickBot="1">
      <c r="A16" s="241">
        <v>8512</v>
      </c>
      <c r="B16" s="120" t="s">
        <v>371</v>
      </c>
      <c r="C16" s="242">
        <v>0</v>
      </c>
      <c r="D16" s="242">
        <v>0</v>
      </c>
      <c r="E16" s="242">
        <v>0</v>
      </c>
      <c r="F16" s="242">
        <v>0</v>
      </c>
      <c r="G16" s="242">
        <v>0</v>
      </c>
      <c r="H16" s="242">
        <v>0</v>
      </c>
      <c r="I16" s="242">
        <v>0</v>
      </c>
      <c r="J16" s="508" t="s">
        <v>351</v>
      </c>
      <c r="K16" s="508"/>
    </row>
    <row r="17" spans="1:126" ht="15" customHeight="1" thickTop="1" thickBot="1">
      <c r="A17" s="243">
        <v>8513</v>
      </c>
      <c r="B17" s="119" t="s">
        <v>372</v>
      </c>
      <c r="C17" s="244">
        <v>0</v>
      </c>
      <c r="D17" s="244">
        <v>0</v>
      </c>
      <c r="E17" s="244">
        <v>0</v>
      </c>
      <c r="F17" s="244">
        <v>0</v>
      </c>
      <c r="G17" s="244">
        <v>0</v>
      </c>
      <c r="H17" s="244">
        <v>0</v>
      </c>
      <c r="I17" s="244">
        <v>0</v>
      </c>
      <c r="J17" s="507" t="s">
        <v>352</v>
      </c>
      <c r="K17" s="507"/>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c r="A18" s="241">
        <v>8514</v>
      </c>
      <c r="B18" s="120" t="s">
        <v>373</v>
      </c>
      <c r="C18" s="242">
        <v>0</v>
      </c>
      <c r="D18" s="242">
        <v>0</v>
      </c>
      <c r="E18" s="242">
        <v>0</v>
      </c>
      <c r="F18" s="242">
        <v>0</v>
      </c>
      <c r="G18" s="242">
        <v>0</v>
      </c>
      <c r="H18" s="242">
        <v>0</v>
      </c>
      <c r="I18" s="242">
        <v>0</v>
      </c>
      <c r="J18" s="508" t="s">
        <v>16</v>
      </c>
      <c r="K18" s="508"/>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c r="A19" s="243">
        <v>852</v>
      </c>
      <c r="B19" s="119" t="s">
        <v>645</v>
      </c>
      <c r="C19" s="244">
        <v>49</v>
      </c>
      <c r="D19" s="244">
        <v>370</v>
      </c>
      <c r="E19" s="244">
        <v>69933</v>
      </c>
      <c r="F19" s="244">
        <v>73433</v>
      </c>
      <c r="G19" s="244">
        <v>3.63</v>
      </c>
      <c r="H19" s="244">
        <v>1.1299999999999999</v>
      </c>
      <c r="I19" s="244">
        <v>61600</v>
      </c>
      <c r="J19" s="507" t="s">
        <v>646</v>
      </c>
      <c r="K19" s="50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c r="A20" s="243">
        <v>8530</v>
      </c>
      <c r="B20" s="119" t="s">
        <v>375</v>
      </c>
      <c r="C20" s="244">
        <v>0</v>
      </c>
      <c r="D20" s="244">
        <v>0</v>
      </c>
      <c r="E20" s="244">
        <v>0</v>
      </c>
      <c r="F20" s="244">
        <v>0</v>
      </c>
      <c r="G20" s="244">
        <v>0</v>
      </c>
      <c r="H20" s="244">
        <v>0</v>
      </c>
      <c r="I20" s="244">
        <v>0</v>
      </c>
      <c r="J20" s="507" t="s">
        <v>15</v>
      </c>
      <c r="K20" s="507"/>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c r="A21" s="241">
        <v>8541</v>
      </c>
      <c r="B21" s="120" t="s">
        <v>376</v>
      </c>
      <c r="C21" s="242">
        <v>633</v>
      </c>
      <c r="D21" s="242">
        <v>1855</v>
      </c>
      <c r="E21" s="242">
        <v>67892</v>
      </c>
      <c r="F21" s="242">
        <v>135833</v>
      </c>
      <c r="G21" s="242">
        <v>39.57</v>
      </c>
      <c r="H21" s="242">
        <v>10.45</v>
      </c>
      <c r="I21" s="242">
        <v>44167</v>
      </c>
      <c r="J21" s="508" t="s">
        <v>354</v>
      </c>
      <c r="K21" s="508"/>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c r="A22" s="243">
        <v>8542</v>
      </c>
      <c r="B22" s="119" t="s">
        <v>377</v>
      </c>
      <c r="C22" s="244">
        <v>5151</v>
      </c>
      <c r="D22" s="244">
        <v>640</v>
      </c>
      <c r="E22" s="244">
        <v>187954</v>
      </c>
      <c r="F22" s="244">
        <v>247742</v>
      </c>
      <c r="G22" s="244">
        <v>10.130000000000001</v>
      </c>
      <c r="H22" s="244">
        <v>14</v>
      </c>
      <c r="I22" s="244">
        <v>25600</v>
      </c>
      <c r="J22" s="507" t="s">
        <v>355</v>
      </c>
      <c r="K22" s="507"/>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c r="A23" s="241">
        <v>8543</v>
      </c>
      <c r="B23" s="120" t="s">
        <v>388</v>
      </c>
      <c r="C23" s="242">
        <v>2960</v>
      </c>
      <c r="D23" s="242">
        <v>11341</v>
      </c>
      <c r="E23" s="242">
        <v>98724</v>
      </c>
      <c r="F23" s="242">
        <v>115193</v>
      </c>
      <c r="G23" s="242">
        <v>13.24</v>
      </c>
      <c r="H23" s="242">
        <v>1.06</v>
      </c>
      <c r="I23" s="242">
        <v>90008</v>
      </c>
      <c r="J23" s="508" t="s">
        <v>356</v>
      </c>
      <c r="K23" s="508"/>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c r="A24" s="243">
        <v>8544</v>
      </c>
      <c r="B24" s="119" t="s">
        <v>378</v>
      </c>
      <c r="C24" s="244">
        <v>0</v>
      </c>
      <c r="D24" s="244">
        <v>0</v>
      </c>
      <c r="E24" s="244">
        <v>0</v>
      </c>
      <c r="F24" s="244">
        <v>0</v>
      </c>
      <c r="G24" s="244">
        <v>0</v>
      </c>
      <c r="H24" s="244">
        <v>0</v>
      </c>
      <c r="I24" s="244">
        <v>0</v>
      </c>
      <c r="J24" s="507" t="s">
        <v>357</v>
      </c>
      <c r="K24" s="507"/>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c r="A25" s="241">
        <v>8545</v>
      </c>
      <c r="B25" s="120" t="s">
        <v>379</v>
      </c>
      <c r="C25" s="242">
        <v>8457</v>
      </c>
      <c r="D25" s="242">
        <v>11885</v>
      </c>
      <c r="E25" s="242">
        <v>84470</v>
      </c>
      <c r="F25" s="242">
        <v>175703</v>
      </c>
      <c r="G25" s="242">
        <v>50.9</v>
      </c>
      <c r="H25" s="242">
        <v>1.02</v>
      </c>
      <c r="I25" s="242">
        <v>57416</v>
      </c>
      <c r="J25" s="508" t="s">
        <v>358</v>
      </c>
      <c r="K25" s="508"/>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c r="A26" s="243">
        <v>8548</v>
      </c>
      <c r="B26" s="119" t="s">
        <v>380</v>
      </c>
      <c r="C26" s="244">
        <v>5949</v>
      </c>
      <c r="D26" s="244">
        <v>4778</v>
      </c>
      <c r="E26" s="244">
        <v>45753</v>
      </c>
      <c r="F26" s="244">
        <v>55876</v>
      </c>
      <c r="G26" s="244">
        <v>6.11</v>
      </c>
      <c r="H26" s="244">
        <v>12.01</v>
      </c>
      <c r="I26" s="244">
        <v>25280</v>
      </c>
      <c r="J26" s="507" t="s">
        <v>401</v>
      </c>
      <c r="K26" s="507"/>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c r="A27" s="241">
        <v>8610</v>
      </c>
      <c r="B27" s="120" t="s">
        <v>381</v>
      </c>
      <c r="C27" s="242">
        <v>0</v>
      </c>
      <c r="D27" s="242">
        <v>0</v>
      </c>
      <c r="E27" s="242">
        <v>0</v>
      </c>
      <c r="F27" s="242">
        <v>0</v>
      </c>
      <c r="G27" s="242">
        <v>0</v>
      </c>
      <c r="H27" s="242">
        <v>0</v>
      </c>
      <c r="I27" s="242">
        <v>0</v>
      </c>
      <c r="J27" s="508" t="s">
        <v>359</v>
      </c>
      <c r="K27" s="508"/>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c r="A28" s="243">
        <v>8621</v>
      </c>
      <c r="B28" s="119" t="s">
        <v>389</v>
      </c>
      <c r="C28" s="244">
        <v>9299</v>
      </c>
      <c r="D28" s="244">
        <v>3969</v>
      </c>
      <c r="E28" s="244">
        <v>106434</v>
      </c>
      <c r="F28" s="244">
        <v>262651</v>
      </c>
      <c r="G28" s="244">
        <v>27.9</v>
      </c>
      <c r="H28" s="244">
        <v>31.58</v>
      </c>
      <c r="I28" s="244">
        <v>35757</v>
      </c>
      <c r="J28" s="507" t="s">
        <v>360</v>
      </c>
      <c r="K28" s="507"/>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c r="A29" s="241">
        <v>8622</v>
      </c>
      <c r="B29" s="120" t="s">
        <v>382</v>
      </c>
      <c r="C29" s="242">
        <v>4286</v>
      </c>
      <c r="D29" s="242">
        <v>15928</v>
      </c>
      <c r="E29" s="242">
        <v>78811</v>
      </c>
      <c r="F29" s="242">
        <v>133809</v>
      </c>
      <c r="G29" s="242">
        <v>20.079999999999998</v>
      </c>
      <c r="H29" s="242">
        <v>21.02</v>
      </c>
      <c r="I29" s="242">
        <v>69254</v>
      </c>
      <c r="J29" s="508" t="s">
        <v>361</v>
      </c>
      <c r="K29" s="508"/>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c r="A30" s="243">
        <v>8623</v>
      </c>
      <c r="B30" s="119" t="s">
        <v>383</v>
      </c>
      <c r="C30" s="244">
        <v>19598</v>
      </c>
      <c r="D30" s="244">
        <v>9819</v>
      </c>
      <c r="E30" s="244">
        <v>126838</v>
      </c>
      <c r="F30" s="244">
        <v>160264</v>
      </c>
      <c r="G30" s="244">
        <v>14.59</v>
      </c>
      <c r="H30" s="244">
        <v>6.27</v>
      </c>
      <c r="I30" s="244">
        <v>41783</v>
      </c>
      <c r="J30" s="507" t="s">
        <v>362</v>
      </c>
      <c r="K30" s="507"/>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6.5" customHeight="1" thickTop="1" thickBot="1">
      <c r="A31" s="241">
        <v>8690</v>
      </c>
      <c r="B31" s="120" t="s">
        <v>384</v>
      </c>
      <c r="C31" s="242">
        <v>14001</v>
      </c>
      <c r="D31" s="242">
        <v>4914</v>
      </c>
      <c r="E31" s="242">
        <v>186250</v>
      </c>
      <c r="F31" s="242">
        <v>262500</v>
      </c>
      <c r="G31" s="242">
        <v>22.14</v>
      </c>
      <c r="H31" s="242">
        <v>6.9</v>
      </c>
      <c r="I31" s="242">
        <v>47250</v>
      </c>
      <c r="J31" s="508" t="s">
        <v>363</v>
      </c>
      <c r="K31" s="508"/>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75" thickTop="1" thickBot="1">
      <c r="A32" s="243">
        <v>8700</v>
      </c>
      <c r="B32" s="119" t="s">
        <v>559</v>
      </c>
      <c r="C32" s="244">
        <v>0</v>
      </c>
      <c r="D32" s="244">
        <v>0</v>
      </c>
      <c r="E32" s="244">
        <v>0</v>
      </c>
      <c r="F32" s="244">
        <v>0</v>
      </c>
      <c r="G32" s="244">
        <v>0</v>
      </c>
      <c r="H32" s="244">
        <v>0</v>
      </c>
      <c r="I32" s="244">
        <v>0</v>
      </c>
      <c r="J32" s="507" t="s">
        <v>560</v>
      </c>
      <c r="K32" s="507"/>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customHeight="1" thickTop="1" thickBot="1">
      <c r="A33" s="241">
        <v>8810</v>
      </c>
      <c r="B33" s="120" t="s">
        <v>500</v>
      </c>
      <c r="C33" s="242">
        <v>0</v>
      </c>
      <c r="D33" s="242">
        <v>0</v>
      </c>
      <c r="E33" s="242">
        <v>0</v>
      </c>
      <c r="F33" s="242">
        <v>0</v>
      </c>
      <c r="G33" s="242">
        <v>0</v>
      </c>
      <c r="H33" s="242">
        <v>0</v>
      </c>
      <c r="I33" s="242">
        <v>0</v>
      </c>
      <c r="J33" s="508" t="s">
        <v>502</v>
      </c>
      <c r="K33" s="508"/>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75" thickTop="1" thickBot="1">
      <c r="A34" s="243">
        <v>8890</v>
      </c>
      <c r="B34" s="119" t="s">
        <v>607</v>
      </c>
      <c r="C34" s="244">
        <v>3830</v>
      </c>
      <c r="D34" s="244">
        <v>5892</v>
      </c>
      <c r="E34" s="244">
        <v>52374</v>
      </c>
      <c r="F34" s="244">
        <v>85340</v>
      </c>
      <c r="G34" s="244">
        <v>35.369999999999997</v>
      </c>
      <c r="H34" s="244">
        <v>3.26</v>
      </c>
      <c r="I34" s="244">
        <v>31677</v>
      </c>
      <c r="J34" s="507" t="s">
        <v>606</v>
      </c>
      <c r="K34" s="507"/>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c r="A35" s="241">
        <v>9000</v>
      </c>
      <c r="B35" s="120" t="s">
        <v>390</v>
      </c>
      <c r="C35" s="242">
        <v>1455</v>
      </c>
      <c r="D35" s="242">
        <v>1924</v>
      </c>
      <c r="E35" s="242">
        <v>45667</v>
      </c>
      <c r="F35" s="242">
        <v>66667</v>
      </c>
      <c r="G35" s="242">
        <v>25</v>
      </c>
      <c r="H35" s="242">
        <v>6.5</v>
      </c>
      <c r="I35" s="242">
        <v>39265</v>
      </c>
      <c r="J35" s="508" t="s">
        <v>364</v>
      </c>
      <c r="K35" s="508"/>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75" thickTop="1" thickBot="1">
      <c r="A36" s="243">
        <v>9103</v>
      </c>
      <c r="B36" s="119" t="s">
        <v>405</v>
      </c>
      <c r="C36" s="244">
        <v>0</v>
      </c>
      <c r="D36" s="244">
        <v>0</v>
      </c>
      <c r="E36" s="244">
        <v>0</v>
      </c>
      <c r="F36" s="244">
        <v>0</v>
      </c>
      <c r="G36" s="244">
        <v>0</v>
      </c>
      <c r="H36" s="244">
        <v>0</v>
      </c>
      <c r="I36" s="244">
        <v>0</v>
      </c>
      <c r="J36" s="507" t="s">
        <v>400</v>
      </c>
      <c r="K36" s="507"/>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c r="A37" s="241">
        <v>9312</v>
      </c>
      <c r="B37" s="120" t="s">
        <v>385</v>
      </c>
      <c r="C37" s="242">
        <v>6231</v>
      </c>
      <c r="D37" s="242">
        <v>5872</v>
      </c>
      <c r="E37" s="242">
        <v>76678</v>
      </c>
      <c r="F37" s="242">
        <v>114724</v>
      </c>
      <c r="G37" s="242">
        <v>23.77</v>
      </c>
      <c r="H37" s="242">
        <v>9.39</v>
      </c>
      <c r="I37" s="242">
        <v>29960</v>
      </c>
      <c r="J37" s="508" t="s">
        <v>365</v>
      </c>
      <c r="K37" s="508"/>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75" thickTop="1" thickBot="1">
      <c r="A38" s="243">
        <v>9319</v>
      </c>
      <c r="B38" s="119" t="s">
        <v>386</v>
      </c>
      <c r="C38" s="244">
        <v>53</v>
      </c>
      <c r="D38" s="244">
        <v>265</v>
      </c>
      <c r="E38" s="244">
        <v>43783</v>
      </c>
      <c r="F38" s="244">
        <v>46079</v>
      </c>
      <c r="G38" s="244">
        <v>0.39</v>
      </c>
      <c r="H38" s="244">
        <v>4.59</v>
      </c>
      <c r="I38" s="244">
        <v>29400</v>
      </c>
      <c r="J38" s="507" t="s">
        <v>366</v>
      </c>
      <c r="K38" s="507"/>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c r="A39" s="241">
        <v>9321</v>
      </c>
      <c r="B39" s="120" t="s">
        <v>391</v>
      </c>
      <c r="C39" s="242">
        <v>0</v>
      </c>
      <c r="D39" s="242">
        <v>0</v>
      </c>
      <c r="E39" s="242">
        <v>0</v>
      </c>
      <c r="F39" s="242">
        <v>0</v>
      </c>
      <c r="G39" s="242">
        <v>0</v>
      </c>
      <c r="H39" s="242">
        <v>0</v>
      </c>
      <c r="I39" s="242">
        <v>0</v>
      </c>
      <c r="J39" s="508" t="s">
        <v>367</v>
      </c>
      <c r="K39" s="508"/>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75" thickTop="1" thickBot="1">
      <c r="A40" s="243">
        <v>9329</v>
      </c>
      <c r="B40" s="119" t="s">
        <v>392</v>
      </c>
      <c r="C40" s="244">
        <v>0</v>
      </c>
      <c r="D40" s="244">
        <v>0</v>
      </c>
      <c r="E40" s="244">
        <v>0</v>
      </c>
      <c r="F40" s="244">
        <v>0</v>
      </c>
      <c r="G40" s="244">
        <v>0</v>
      </c>
      <c r="H40" s="244">
        <v>0</v>
      </c>
      <c r="I40" s="244">
        <v>0</v>
      </c>
      <c r="J40" s="507" t="s">
        <v>399</v>
      </c>
      <c r="K40" s="507"/>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38.25" customHeight="1" thickTop="1" thickBot="1">
      <c r="A41" s="241">
        <v>9500</v>
      </c>
      <c r="B41" s="120" t="s">
        <v>393</v>
      </c>
      <c r="C41" s="242">
        <v>124714</v>
      </c>
      <c r="D41" s="242">
        <v>26953</v>
      </c>
      <c r="E41" s="242">
        <v>139881</v>
      </c>
      <c r="F41" s="242">
        <v>185824</v>
      </c>
      <c r="G41" s="242">
        <v>17.41</v>
      </c>
      <c r="H41" s="242">
        <v>7.31</v>
      </c>
      <c r="I41" s="242">
        <v>26477</v>
      </c>
      <c r="J41" s="508" t="s">
        <v>407</v>
      </c>
      <c r="K41" s="508"/>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15.75" thickTop="1" thickBot="1">
      <c r="A42" s="243">
        <v>9601</v>
      </c>
      <c r="B42" s="119" t="s">
        <v>395</v>
      </c>
      <c r="C42" s="244">
        <v>30010</v>
      </c>
      <c r="D42" s="244">
        <v>68976</v>
      </c>
      <c r="E42" s="244">
        <v>52885</v>
      </c>
      <c r="F42" s="244">
        <v>140000</v>
      </c>
      <c r="G42" s="244">
        <v>47.46</v>
      </c>
      <c r="H42" s="244">
        <v>14.76</v>
      </c>
      <c r="I42" s="244">
        <v>36000</v>
      </c>
      <c r="J42" s="507" t="s">
        <v>398</v>
      </c>
      <c r="K42" s="50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thickTop="1" thickBot="1">
      <c r="A43" s="241">
        <v>9602</v>
      </c>
      <c r="B43" s="120" t="s">
        <v>394</v>
      </c>
      <c r="C43" s="242">
        <v>160981</v>
      </c>
      <c r="D43" s="242">
        <v>123373</v>
      </c>
      <c r="E43" s="242">
        <v>58389</v>
      </c>
      <c r="F43" s="242">
        <v>75556</v>
      </c>
      <c r="G43" s="242">
        <v>19.41</v>
      </c>
      <c r="H43" s="242">
        <v>3.31</v>
      </c>
      <c r="I43" s="242">
        <v>28499</v>
      </c>
      <c r="J43" s="508" t="s">
        <v>368</v>
      </c>
      <c r="K43" s="508"/>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75" thickTop="1" thickBot="1">
      <c r="A44" s="335">
        <v>9609</v>
      </c>
      <c r="B44" s="119" t="s">
        <v>396</v>
      </c>
      <c r="C44" s="336">
        <v>18227</v>
      </c>
      <c r="D44" s="336">
        <v>12335</v>
      </c>
      <c r="E44" s="336">
        <v>97444</v>
      </c>
      <c r="F44" s="336">
        <v>131938</v>
      </c>
      <c r="G44" s="336">
        <v>16.34</v>
      </c>
      <c r="H44" s="336">
        <v>9.81</v>
      </c>
      <c r="I44" s="336">
        <v>38911</v>
      </c>
      <c r="J44" s="516" t="s">
        <v>397</v>
      </c>
      <c r="K44" s="507"/>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27" customHeight="1">
      <c r="A45" s="473" t="s">
        <v>7</v>
      </c>
      <c r="B45" s="474"/>
      <c r="C45" s="152">
        <f>SUM(C11:C44)</f>
        <v>488521</v>
      </c>
      <c r="D45" s="152">
        <f>SUM(D11:D44)</f>
        <v>416678</v>
      </c>
      <c r="E45" s="152">
        <v>57604</v>
      </c>
      <c r="F45" s="152">
        <v>97532</v>
      </c>
      <c r="G45" s="152">
        <v>33.76</v>
      </c>
      <c r="H45" s="152">
        <v>7.18</v>
      </c>
      <c r="I45" s="152">
        <v>28442</v>
      </c>
      <c r="J45" s="66" t="s">
        <v>4</v>
      </c>
      <c r="K45" s="15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15" customHeight="1">
      <c r="A46" s="502" t="s">
        <v>58</v>
      </c>
      <c r="B46" s="502"/>
      <c r="C46" s="502"/>
      <c r="D46" s="502"/>
      <c r="E46" s="502"/>
      <c r="F46" s="502"/>
      <c r="G46" s="245"/>
      <c r="H46" s="510" t="s">
        <v>57</v>
      </c>
      <c r="I46" s="510"/>
      <c r="J46" s="510"/>
      <c r="K46" s="510"/>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sheetData>
  <mergeCells count="56">
    <mergeCell ref="G9:G10"/>
    <mergeCell ref="H9:H10"/>
    <mergeCell ref="I9:I10"/>
    <mergeCell ref="J9:K10"/>
    <mergeCell ref="A9:A10"/>
    <mergeCell ref="B9:B10"/>
    <mergeCell ref="C9:D9"/>
    <mergeCell ref="E9:E10"/>
    <mergeCell ref="F9:F10"/>
    <mergeCell ref="J41:K41"/>
    <mergeCell ref="J42:K42"/>
    <mergeCell ref="J43:K43"/>
    <mergeCell ref="J44:K44"/>
    <mergeCell ref="J37:K37"/>
    <mergeCell ref="J38:K38"/>
    <mergeCell ref="J39:K39"/>
    <mergeCell ref="J40:K40"/>
    <mergeCell ref="J30:K30"/>
    <mergeCell ref="J31:K31"/>
    <mergeCell ref="J35:K35"/>
    <mergeCell ref="J36:K36"/>
    <mergeCell ref="J33:K33"/>
    <mergeCell ref="J32:K32"/>
    <mergeCell ref="J34:K34"/>
    <mergeCell ref="A8:B8"/>
    <mergeCell ref="C8:I8"/>
    <mergeCell ref="J8:K8"/>
    <mergeCell ref="A1:K1"/>
    <mergeCell ref="A2:J2"/>
    <mergeCell ref="A3:J3"/>
    <mergeCell ref="A4:J4"/>
    <mergeCell ref="A5:J5"/>
    <mergeCell ref="A6:J6"/>
    <mergeCell ref="A7:J7"/>
    <mergeCell ref="A46:F46"/>
    <mergeCell ref="H46:K46"/>
    <mergeCell ref="J17:K17"/>
    <mergeCell ref="A45:B45"/>
    <mergeCell ref="J24:K24"/>
    <mergeCell ref="J18:K18"/>
    <mergeCell ref="J19:K19"/>
    <mergeCell ref="J20:K20"/>
    <mergeCell ref="J21:K21"/>
    <mergeCell ref="J22:K22"/>
    <mergeCell ref="J23:K23"/>
    <mergeCell ref="J25:K25"/>
    <mergeCell ref="J26:K26"/>
    <mergeCell ref="J27:K27"/>
    <mergeCell ref="J28:K28"/>
    <mergeCell ref="J29:K29"/>
    <mergeCell ref="J15:K15"/>
    <mergeCell ref="J16:K16"/>
    <mergeCell ref="J12:K12"/>
    <mergeCell ref="J11:K11"/>
    <mergeCell ref="J13:K13"/>
    <mergeCell ref="J14:K14"/>
  </mergeCells>
  <printOptions horizontalCentered="1" verticalCentered="1"/>
  <pageMargins left="0" right="0" top="0" bottom="0" header="0.31496062992125984" footer="0.31496062992125984"/>
  <pageSetup paperSize="9" scale="6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A2"/>
  <sheetViews>
    <sheetView tabSelected="1" view="pageBreakPreview" topLeftCell="A6" zoomScaleNormal="100" zoomScaleSheetLayoutView="100" workbookViewId="0">
      <selection activeCell="C44" sqref="C44"/>
    </sheetView>
  </sheetViews>
  <sheetFormatPr defaultRowHeight="15"/>
  <cols>
    <col min="1" max="1" width="64.7109375" customWidth="1"/>
  </cols>
  <sheetData>
    <row r="1" spans="1:1" ht="166.15" customHeight="1"/>
    <row r="2" spans="1:1" ht="219.95" customHeight="1">
      <c r="A2" s="13" t="s">
        <v>340</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N44"/>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40.7109375" style="2" customWidth="1"/>
    <col min="3" max="11" width="7.7109375" style="2" customWidth="1"/>
    <col min="12" max="12" width="4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241</v>
      </c>
      <c r="C2" s="412"/>
      <c r="D2" s="412"/>
      <c r="E2" s="412"/>
      <c r="F2" s="412"/>
      <c r="G2" s="412"/>
      <c r="H2" s="412"/>
      <c r="I2" s="412"/>
      <c r="J2" s="412"/>
      <c r="K2" s="412"/>
      <c r="L2" s="412"/>
    </row>
    <row r="3" spans="1:14" ht="18">
      <c r="A3" s="3"/>
      <c r="B3" s="412" t="s">
        <v>71</v>
      </c>
      <c r="C3" s="412"/>
      <c r="D3" s="412"/>
      <c r="E3" s="412"/>
      <c r="F3" s="412"/>
      <c r="G3" s="412"/>
      <c r="H3" s="412"/>
      <c r="I3" s="412"/>
      <c r="J3" s="412"/>
      <c r="K3" s="412"/>
      <c r="L3" s="412"/>
    </row>
    <row r="4" spans="1:14" ht="15.75">
      <c r="A4" s="3"/>
      <c r="B4" s="413" t="s">
        <v>240</v>
      </c>
      <c r="C4" s="413"/>
      <c r="D4" s="413"/>
      <c r="E4" s="413"/>
      <c r="F4" s="413"/>
      <c r="G4" s="413"/>
      <c r="H4" s="413"/>
      <c r="I4" s="413"/>
      <c r="J4" s="413"/>
      <c r="K4" s="413"/>
      <c r="L4" s="413"/>
    </row>
    <row r="5" spans="1:14" ht="15.75">
      <c r="A5" s="3"/>
      <c r="B5" s="413" t="s">
        <v>72</v>
      </c>
      <c r="C5" s="413"/>
      <c r="D5" s="413"/>
      <c r="E5" s="413"/>
      <c r="F5" s="413"/>
      <c r="G5" s="413"/>
      <c r="H5" s="413"/>
      <c r="I5" s="413"/>
      <c r="J5" s="413"/>
      <c r="K5" s="413"/>
      <c r="L5" s="413"/>
    </row>
    <row r="6" spans="1:14" ht="15.75">
      <c r="A6" s="436" t="s">
        <v>469</v>
      </c>
      <c r="B6" s="436"/>
      <c r="C6" s="1"/>
      <c r="D6" s="1"/>
      <c r="E6" s="1"/>
      <c r="F6" s="1"/>
      <c r="G6" s="158">
        <v>2020</v>
      </c>
      <c r="H6" s="47"/>
      <c r="I6" s="157"/>
      <c r="J6" s="1"/>
      <c r="K6" s="156">
        <f>SUM(F41:F43)</f>
        <v>5890</v>
      </c>
      <c r="L6" s="437" t="s">
        <v>60</v>
      </c>
      <c r="M6" s="437"/>
    </row>
    <row r="7" spans="1:14" ht="33.75" customHeight="1">
      <c r="A7" s="438" t="s">
        <v>270</v>
      </c>
      <c r="B7" s="438" t="s">
        <v>10</v>
      </c>
      <c r="C7" s="441" t="s">
        <v>268</v>
      </c>
      <c r="D7" s="442"/>
      <c r="E7" s="443"/>
      <c r="F7" s="441" t="s">
        <v>269</v>
      </c>
      <c r="G7" s="442"/>
      <c r="H7" s="443"/>
      <c r="I7" s="441" t="s">
        <v>343</v>
      </c>
      <c r="J7" s="442"/>
      <c r="K7" s="443"/>
      <c r="L7" s="444" t="s">
        <v>17</v>
      </c>
      <c r="M7" s="445"/>
    </row>
    <row r="8" spans="1:14" ht="34.9" customHeight="1">
      <c r="A8" s="440"/>
      <c r="B8" s="440"/>
      <c r="C8" s="214" t="s">
        <v>268</v>
      </c>
      <c r="D8" s="214" t="s">
        <v>550</v>
      </c>
      <c r="E8" s="214" t="s">
        <v>549</v>
      </c>
      <c r="F8" s="214" t="s">
        <v>268</v>
      </c>
      <c r="G8" s="214" t="s">
        <v>550</v>
      </c>
      <c r="H8" s="214" t="s">
        <v>549</v>
      </c>
      <c r="I8" s="214" t="s">
        <v>268</v>
      </c>
      <c r="J8" s="214" t="s">
        <v>550</v>
      </c>
      <c r="K8" s="214" t="s">
        <v>549</v>
      </c>
      <c r="L8" s="446"/>
      <c r="M8" s="447"/>
    </row>
    <row r="9" spans="1:14" ht="15" thickBot="1">
      <c r="A9" s="48">
        <v>4521</v>
      </c>
      <c r="B9" s="119" t="s">
        <v>387</v>
      </c>
      <c r="C9" s="206">
        <f>SUM(D9:E9)</f>
        <v>12006</v>
      </c>
      <c r="D9" s="206">
        <f>SUM(J9+G9)</f>
        <v>43</v>
      </c>
      <c r="E9" s="206">
        <f>SUM(K9+H9)</f>
        <v>11963</v>
      </c>
      <c r="F9" s="206">
        <f>SUM(G9:H9)</f>
        <v>11963</v>
      </c>
      <c r="G9" s="133">
        <v>43</v>
      </c>
      <c r="H9" s="133">
        <v>11920</v>
      </c>
      <c r="I9" s="206">
        <f>SUM(J9:K9)</f>
        <v>43</v>
      </c>
      <c r="J9" s="133">
        <v>0</v>
      </c>
      <c r="K9" s="133">
        <v>43</v>
      </c>
      <c r="L9" s="448" t="s">
        <v>406</v>
      </c>
      <c r="M9" s="448"/>
    </row>
    <row r="10" spans="1:14" ht="15.75" thickTop="1" thickBot="1">
      <c r="A10" s="43">
        <v>4522</v>
      </c>
      <c r="B10" s="120" t="s">
        <v>369</v>
      </c>
      <c r="C10" s="207">
        <f t="shared" ref="C10:C43" si="0">SUM(D10:E10)</f>
        <v>1493</v>
      </c>
      <c r="D10" s="207">
        <f t="shared" ref="D10:D43" si="1">SUM(J10+G10)</f>
        <v>0</v>
      </c>
      <c r="E10" s="207">
        <f t="shared" ref="E10:E43" si="2">SUM(K10+H10)</f>
        <v>1493</v>
      </c>
      <c r="F10" s="207">
        <f t="shared" ref="F10:F43" si="3">SUM(G10:H10)</f>
        <v>1478</v>
      </c>
      <c r="G10" s="134">
        <v>0</v>
      </c>
      <c r="H10" s="134">
        <v>1478</v>
      </c>
      <c r="I10" s="207">
        <f t="shared" ref="I10:I43" si="4">SUM(J10:K10)</f>
        <v>15</v>
      </c>
      <c r="J10" s="134">
        <v>0</v>
      </c>
      <c r="K10" s="134">
        <v>15</v>
      </c>
      <c r="L10" s="434" t="s">
        <v>349</v>
      </c>
      <c r="M10" s="434"/>
    </row>
    <row r="11" spans="1:14" ht="22.5" customHeight="1" thickTop="1" thickBot="1">
      <c r="A11" s="44">
        <v>4529</v>
      </c>
      <c r="B11" s="119" t="s">
        <v>404</v>
      </c>
      <c r="C11" s="208">
        <f t="shared" si="0"/>
        <v>423</v>
      </c>
      <c r="D11" s="208">
        <f t="shared" si="1"/>
        <v>0</v>
      </c>
      <c r="E11" s="208">
        <f t="shared" si="2"/>
        <v>423</v>
      </c>
      <c r="F11" s="208">
        <f t="shared" si="3"/>
        <v>407</v>
      </c>
      <c r="G11" s="135">
        <v>0</v>
      </c>
      <c r="H11" s="135">
        <v>407</v>
      </c>
      <c r="I11" s="208">
        <f t="shared" si="4"/>
        <v>16</v>
      </c>
      <c r="J11" s="135">
        <v>0</v>
      </c>
      <c r="K11" s="135">
        <v>16</v>
      </c>
      <c r="L11" s="433" t="s">
        <v>403</v>
      </c>
      <c r="M11" s="433"/>
    </row>
    <row r="12" spans="1:14" ht="20.100000000000001" customHeight="1" thickTop="1" thickBot="1">
      <c r="A12" s="43">
        <v>4540</v>
      </c>
      <c r="B12" s="120" t="s">
        <v>408</v>
      </c>
      <c r="C12" s="207">
        <f t="shared" si="0"/>
        <v>185</v>
      </c>
      <c r="D12" s="207">
        <f t="shared" si="1"/>
        <v>18</v>
      </c>
      <c r="E12" s="207">
        <f t="shared" si="2"/>
        <v>167</v>
      </c>
      <c r="F12" s="207">
        <f t="shared" si="3"/>
        <v>185</v>
      </c>
      <c r="G12" s="134">
        <v>18</v>
      </c>
      <c r="H12" s="134">
        <v>167</v>
      </c>
      <c r="I12" s="207">
        <f t="shared" si="4"/>
        <v>0</v>
      </c>
      <c r="J12" s="134">
        <v>0</v>
      </c>
      <c r="K12" s="134">
        <v>0</v>
      </c>
      <c r="L12" s="434" t="s">
        <v>402</v>
      </c>
      <c r="M12" s="434"/>
    </row>
    <row r="13" spans="1:14" ht="15" customHeight="1" thickTop="1" thickBot="1">
      <c r="A13" s="44">
        <v>8511</v>
      </c>
      <c r="B13" s="119" t="s">
        <v>370</v>
      </c>
      <c r="C13" s="208">
        <f t="shared" si="0"/>
        <v>1652</v>
      </c>
      <c r="D13" s="208">
        <f t="shared" si="1"/>
        <v>1369</v>
      </c>
      <c r="E13" s="208">
        <f t="shared" si="2"/>
        <v>283</v>
      </c>
      <c r="F13" s="208">
        <f t="shared" si="3"/>
        <v>1642</v>
      </c>
      <c r="G13" s="135">
        <v>1367</v>
      </c>
      <c r="H13" s="135">
        <v>275</v>
      </c>
      <c r="I13" s="208">
        <f t="shared" si="4"/>
        <v>10</v>
      </c>
      <c r="J13" s="135">
        <v>2</v>
      </c>
      <c r="K13" s="135">
        <v>8</v>
      </c>
      <c r="L13" s="433" t="s">
        <v>350</v>
      </c>
      <c r="M13" s="433"/>
    </row>
    <row r="14" spans="1:14" ht="15" customHeight="1" thickTop="1" thickBot="1">
      <c r="A14" s="43">
        <v>8512</v>
      </c>
      <c r="B14" s="120" t="s">
        <v>371</v>
      </c>
      <c r="C14" s="207">
        <f t="shared" si="0"/>
        <v>2500</v>
      </c>
      <c r="D14" s="207">
        <f t="shared" si="1"/>
        <v>1658</v>
      </c>
      <c r="E14" s="207">
        <f t="shared" si="2"/>
        <v>842</v>
      </c>
      <c r="F14" s="207">
        <f t="shared" si="3"/>
        <v>2485</v>
      </c>
      <c r="G14" s="134">
        <v>1649</v>
      </c>
      <c r="H14" s="134">
        <v>836</v>
      </c>
      <c r="I14" s="207">
        <f t="shared" si="4"/>
        <v>15</v>
      </c>
      <c r="J14" s="134">
        <v>9</v>
      </c>
      <c r="K14" s="134">
        <v>6</v>
      </c>
      <c r="L14" s="434" t="s">
        <v>351</v>
      </c>
      <c r="M14" s="434"/>
    </row>
    <row r="15" spans="1:14" ht="15" customHeight="1" thickTop="1" thickBot="1">
      <c r="A15" s="44">
        <v>8513</v>
      </c>
      <c r="B15" s="119" t="s">
        <v>372</v>
      </c>
      <c r="C15" s="208">
        <f t="shared" si="0"/>
        <v>315</v>
      </c>
      <c r="D15" s="208">
        <f t="shared" si="1"/>
        <v>171</v>
      </c>
      <c r="E15" s="208">
        <f t="shared" si="2"/>
        <v>144</v>
      </c>
      <c r="F15" s="208">
        <f t="shared" si="3"/>
        <v>315</v>
      </c>
      <c r="G15" s="135">
        <v>171</v>
      </c>
      <c r="H15" s="135">
        <v>144</v>
      </c>
      <c r="I15" s="208">
        <f t="shared" si="4"/>
        <v>0</v>
      </c>
      <c r="J15" s="135">
        <v>0</v>
      </c>
      <c r="K15" s="135">
        <v>0</v>
      </c>
      <c r="L15" s="433" t="s">
        <v>352</v>
      </c>
      <c r="M15" s="433"/>
    </row>
    <row r="16" spans="1:14" ht="15" customHeight="1" thickTop="1" thickBot="1">
      <c r="A16" s="43">
        <v>8514</v>
      </c>
      <c r="B16" s="120" t="s">
        <v>373</v>
      </c>
      <c r="C16" s="207">
        <f t="shared" si="0"/>
        <v>14209</v>
      </c>
      <c r="D16" s="207">
        <f t="shared" si="1"/>
        <v>9088</v>
      </c>
      <c r="E16" s="207">
        <f t="shared" si="2"/>
        <v>5121</v>
      </c>
      <c r="F16" s="207">
        <f t="shared" si="3"/>
        <v>14180</v>
      </c>
      <c r="G16" s="134">
        <v>9076</v>
      </c>
      <c r="H16" s="134">
        <v>5104</v>
      </c>
      <c r="I16" s="207">
        <f t="shared" si="4"/>
        <v>29</v>
      </c>
      <c r="J16" s="134">
        <v>12</v>
      </c>
      <c r="K16" s="134">
        <v>17</v>
      </c>
      <c r="L16" s="434" t="s">
        <v>16</v>
      </c>
      <c r="M16" s="434"/>
    </row>
    <row r="17" spans="1:13" ht="15" customHeight="1" thickTop="1" thickBot="1">
      <c r="A17" s="44">
        <v>8521</v>
      </c>
      <c r="B17" s="119" t="s">
        <v>374</v>
      </c>
      <c r="C17" s="208">
        <f t="shared" si="0"/>
        <v>118</v>
      </c>
      <c r="D17" s="208">
        <f t="shared" si="1"/>
        <v>8</v>
      </c>
      <c r="E17" s="208">
        <f t="shared" si="2"/>
        <v>110</v>
      </c>
      <c r="F17" s="208">
        <f t="shared" si="3"/>
        <v>118</v>
      </c>
      <c r="G17" s="135">
        <v>8</v>
      </c>
      <c r="H17" s="135">
        <v>110</v>
      </c>
      <c r="I17" s="208">
        <f t="shared" si="4"/>
        <v>0</v>
      </c>
      <c r="J17" s="135">
        <v>0</v>
      </c>
      <c r="K17" s="135">
        <v>0</v>
      </c>
      <c r="L17" s="433" t="s">
        <v>353</v>
      </c>
      <c r="M17" s="433"/>
    </row>
    <row r="18" spans="1:13" ht="15" customHeight="1" thickTop="1" thickBot="1">
      <c r="A18" s="43">
        <v>8522</v>
      </c>
      <c r="B18" s="120" t="s">
        <v>512</v>
      </c>
      <c r="C18" s="207">
        <f t="shared" si="0"/>
        <v>0</v>
      </c>
      <c r="D18" s="207">
        <f t="shared" si="1"/>
        <v>0</v>
      </c>
      <c r="E18" s="207">
        <f t="shared" si="2"/>
        <v>0</v>
      </c>
      <c r="F18" s="207">
        <f t="shared" si="3"/>
        <v>0</v>
      </c>
      <c r="G18" s="134">
        <v>0</v>
      </c>
      <c r="H18" s="134">
        <v>0</v>
      </c>
      <c r="I18" s="207">
        <f t="shared" si="4"/>
        <v>0</v>
      </c>
      <c r="J18" s="134">
        <v>0</v>
      </c>
      <c r="K18" s="134">
        <v>0</v>
      </c>
      <c r="L18" s="434" t="s">
        <v>513</v>
      </c>
      <c r="M18" s="434"/>
    </row>
    <row r="19" spans="1:13" ht="15" customHeight="1" thickTop="1" thickBot="1">
      <c r="A19" s="44">
        <v>8530</v>
      </c>
      <c r="B19" s="119" t="s">
        <v>375</v>
      </c>
      <c r="C19" s="208">
        <f t="shared" si="0"/>
        <v>1018</v>
      </c>
      <c r="D19" s="208">
        <f t="shared" si="1"/>
        <v>522</v>
      </c>
      <c r="E19" s="208">
        <f t="shared" si="2"/>
        <v>496</v>
      </c>
      <c r="F19" s="208">
        <f t="shared" si="3"/>
        <v>990</v>
      </c>
      <c r="G19" s="135">
        <v>511</v>
      </c>
      <c r="H19" s="135">
        <v>479</v>
      </c>
      <c r="I19" s="208">
        <f t="shared" si="4"/>
        <v>28</v>
      </c>
      <c r="J19" s="135">
        <v>11</v>
      </c>
      <c r="K19" s="135">
        <v>17</v>
      </c>
      <c r="L19" s="433" t="s">
        <v>15</v>
      </c>
      <c r="M19" s="433"/>
    </row>
    <row r="20" spans="1:13" ht="15" customHeight="1" thickTop="1" thickBot="1">
      <c r="A20" s="43">
        <v>8541</v>
      </c>
      <c r="B20" s="120" t="s">
        <v>376</v>
      </c>
      <c r="C20" s="207">
        <f t="shared" si="0"/>
        <v>0</v>
      </c>
      <c r="D20" s="207">
        <f t="shared" si="1"/>
        <v>0</v>
      </c>
      <c r="E20" s="207">
        <f t="shared" si="2"/>
        <v>0</v>
      </c>
      <c r="F20" s="207">
        <f t="shared" si="3"/>
        <v>0</v>
      </c>
      <c r="G20" s="134">
        <v>0</v>
      </c>
      <c r="H20" s="134">
        <v>0</v>
      </c>
      <c r="I20" s="207">
        <f t="shared" si="4"/>
        <v>0</v>
      </c>
      <c r="J20" s="134">
        <v>0</v>
      </c>
      <c r="K20" s="134">
        <v>0</v>
      </c>
      <c r="L20" s="434" t="s">
        <v>354</v>
      </c>
      <c r="M20" s="434"/>
    </row>
    <row r="21" spans="1:13" ht="15" customHeight="1" thickTop="1" thickBot="1">
      <c r="A21" s="44">
        <v>8542</v>
      </c>
      <c r="B21" s="119" t="s">
        <v>377</v>
      </c>
      <c r="C21" s="208">
        <f t="shared" si="0"/>
        <v>122</v>
      </c>
      <c r="D21" s="208">
        <f t="shared" si="1"/>
        <v>74</v>
      </c>
      <c r="E21" s="208">
        <f t="shared" si="2"/>
        <v>48</v>
      </c>
      <c r="F21" s="208">
        <f t="shared" si="3"/>
        <v>122</v>
      </c>
      <c r="G21" s="135">
        <v>74</v>
      </c>
      <c r="H21" s="135">
        <v>48</v>
      </c>
      <c r="I21" s="208">
        <f t="shared" si="4"/>
        <v>0</v>
      </c>
      <c r="J21" s="135">
        <v>0</v>
      </c>
      <c r="K21" s="135">
        <v>0</v>
      </c>
      <c r="L21" s="433" t="s">
        <v>355</v>
      </c>
      <c r="M21" s="433"/>
    </row>
    <row r="22" spans="1:13" ht="15" customHeight="1" thickTop="1" thickBot="1">
      <c r="A22" s="43">
        <v>8543</v>
      </c>
      <c r="B22" s="120" t="s">
        <v>388</v>
      </c>
      <c r="C22" s="207">
        <f t="shared" si="0"/>
        <v>320</v>
      </c>
      <c r="D22" s="207">
        <f t="shared" si="1"/>
        <v>202</v>
      </c>
      <c r="E22" s="207">
        <f t="shared" si="2"/>
        <v>118</v>
      </c>
      <c r="F22" s="207">
        <f t="shared" si="3"/>
        <v>318</v>
      </c>
      <c r="G22" s="134">
        <v>200</v>
      </c>
      <c r="H22" s="134">
        <v>118</v>
      </c>
      <c r="I22" s="207">
        <f t="shared" si="4"/>
        <v>2</v>
      </c>
      <c r="J22" s="134">
        <v>2</v>
      </c>
      <c r="K22" s="134">
        <v>0</v>
      </c>
      <c r="L22" s="434" t="s">
        <v>356</v>
      </c>
      <c r="M22" s="434"/>
    </row>
    <row r="23" spans="1:13" ht="15" customHeight="1" thickTop="1" thickBot="1">
      <c r="A23" s="44">
        <v>8544</v>
      </c>
      <c r="B23" s="220" t="s">
        <v>378</v>
      </c>
      <c r="C23" s="208">
        <f t="shared" si="0"/>
        <v>1371</v>
      </c>
      <c r="D23" s="208">
        <f t="shared" si="1"/>
        <v>111</v>
      </c>
      <c r="E23" s="208">
        <f t="shared" si="2"/>
        <v>1260</v>
      </c>
      <c r="F23" s="208">
        <f t="shared" si="3"/>
        <v>1366</v>
      </c>
      <c r="G23" s="135">
        <v>111</v>
      </c>
      <c r="H23" s="135">
        <v>1255</v>
      </c>
      <c r="I23" s="208">
        <f t="shared" si="4"/>
        <v>5</v>
      </c>
      <c r="J23" s="135">
        <v>0</v>
      </c>
      <c r="K23" s="135">
        <v>5</v>
      </c>
      <c r="L23" s="433" t="s">
        <v>357</v>
      </c>
      <c r="M23" s="433"/>
    </row>
    <row r="24" spans="1:13" ht="15" customHeight="1" thickTop="1" thickBot="1">
      <c r="A24" s="43">
        <v>8545</v>
      </c>
      <c r="B24" s="120" t="s">
        <v>379</v>
      </c>
      <c r="C24" s="207">
        <f t="shared" si="0"/>
        <v>629</v>
      </c>
      <c r="D24" s="207">
        <f t="shared" si="1"/>
        <v>217</v>
      </c>
      <c r="E24" s="207">
        <f t="shared" si="2"/>
        <v>412</v>
      </c>
      <c r="F24" s="207">
        <f t="shared" si="3"/>
        <v>596</v>
      </c>
      <c r="G24" s="134">
        <v>192</v>
      </c>
      <c r="H24" s="134">
        <v>404</v>
      </c>
      <c r="I24" s="207">
        <f t="shared" si="4"/>
        <v>33</v>
      </c>
      <c r="J24" s="134">
        <v>25</v>
      </c>
      <c r="K24" s="134">
        <v>8</v>
      </c>
      <c r="L24" s="434" t="s">
        <v>358</v>
      </c>
      <c r="M24" s="434"/>
    </row>
    <row r="25" spans="1:13" ht="15" customHeight="1" thickTop="1" thickBot="1">
      <c r="A25" s="44">
        <v>8548</v>
      </c>
      <c r="B25" s="119" t="s">
        <v>380</v>
      </c>
      <c r="C25" s="208">
        <f t="shared" si="0"/>
        <v>1094</v>
      </c>
      <c r="D25" s="208">
        <f t="shared" si="1"/>
        <v>551</v>
      </c>
      <c r="E25" s="208">
        <f t="shared" si="2"/>
        <v>543</v>
      </c>
      <c r="F25" s="208">
        <f t="shared" si="3"/>
        <v>1090</v>
      </c>
      <c r="G25" s="135">
        <v>551</v>
      </c>
      <c r="H25" s="135">
        <v>539</v>
      </c>
      <c r="I25" s="208">
        <f t="shared" si="4"/>
        <v>4</v>
      </c>
      <c r="J25" s="135">
        <v>0</v>
      </c>
      <c r="K25" s="135">
        <v>4</v>
      </c>
      <c r="L25" s="433" t="s">
        <v>401</v>
      </c>
      <c r="M25" s="433"/>
    </row>
    <row r="26" spans="1:13" ht="15" customHeight="1" thickTop="1" thickBot="1">
      <c r="A26" s="43">
        <v>8610</v>
      </c>
      <c r="B26" s="120" t="s">
        <v>381</v>
      </c>
      <c r="C26" s="207">
        <f t="shared" si="0"/>
        <v>3038</v>
      </c>
      <c r="D26" s="207">
        <f t="shared" si="1"/>
        <v>1734</v>
      </c>
      <c r="E26" s="207">
        <f t="shared" si="2"/>
        <v>1304</v>
      </c>
      <c r="F26" s="207">
        <f t="shared" si="3"/>
        <v>3003</v>
      </c>
      <c r="G26" s="134">
        <v>1724</v>
      </c>
      <c r="H26" s="134">
        <v>1279</v>
      </c>
      <c r="I26" s="207">
        <f t="shared" si="4"/>
        <v>35</v>
      </c>
      <c r="J26" s="134">
        <v>10</v>
      </c>
      <c r="K26" s="134">
        <v>25</v>
      </c>
      <c r="L26" s="434" t="s">
        <v>359</v>
      </c>
      <c r="M26" s="434"/>
    </row>
    <row r="27" spans="1:13" ht="15" customHeight="1" thickTop="1" thickBot="1">
      <c r="A27" s="44">
        <v>8621</v>
      </c>
      <c r="B27" s="119" t="s">
        <v>389</v>
      </c>
      <c r="C27" s="208">
        <f t="shared" si="0"/>
        <v>1686</v>
      </c>
      <c r="D27" s="208">
        <f t="shared" si="1"/>
        <v>1019</v>
      </c>
      <c r="E27" s="208">
        <f t="shared" si="2"/>
        <v>667</v>
      </c>
      <c r="F27" s="208">
        <f t="shared" si="3"/>
        <v>1678</v>
      </c>
      <c r="G27" s="135">
        <v>1019</v>
      </c>
      <c r="H27" s="135">
        <v>659</v>
      </c>
      <c r="I27" s="208">
        <f t="shared" si="4"/>
        <v>8</v>
      </c>
      <c r="J27" s="135">
        <v>0</v>
      </c>
      <c r="K27" s="135">
        <v>8</v>
      </c>
      <c r="L27" s="433" t="s">
        <v>360</v>
      </c>
      <c r="M27" s="433"/>
    </row>
    <row r="28" spans="1:13" ht="15" customHeight="1" thickTop="1" thickBot="1">
      <c r="A28" s="43">
        <v>8622</v>
      </c>
      <c r="B28" s="120" t="s">
        <v>382</v>
      </c>
      <c r="C28" s="207">
        <f t="shared" si="0"/>
        <v>1664</v>
      </c>
      <c r="D28" s="207">
        <f t="shared" si="1"/>
        <v>881</v>
      </c>
      <c r="E28" s="207">
        <f t="shared" si="2"/>
        <v>783</v>
      </c>
      <c r="F28" s="207">
        <f t="shared" si="3"/>
        <v>1654</v>
      </c>
      <c r="G28" s="134">
        <v>879</v>
      </c>
      <c r="H28" s="134">
        <v>775</v>
      </c>
      <c r="I28" s="207">
        <f t="shared" si="4"/>
        <v>10</v>
      </c>
      <c r="J28" s="134">
        <v>2</v>
      </c>
      <c r="K28" s="134">
        <v>8</v>
      </c>
      <c r="L28" s="434" t="s">
        <v>361</v>
      </c>
      <c r="M28" s="434"/>
    </row>
    <row r="29" spans="1:13" ht="15" customHeight="1" thickTop="1" thickBot="1">
      <c r="A29" s="44">
        <v>8623</v>
      </c>
      <c r="B29" s="119" t="s">
        <v>383</v>
      </c>
      <c r="C29" s="208">
        <f t="shared" si="0"/>
        <v>3691</v>
      </c>
      <c r="D29" s="208">
        <f t="shared" si="1"/>
        <v>1938</v>
      </c>
      <c r="E29" s="208">
        <f t="shared" si="2"/>
        <v>1753</v>
      </c>
      <c r="F29" s="208">
        <f t="shared" si="3"/>
        <v>3669</v>
      </c>
      <c r="G29" s="135">
        <v>1930</v>
      </c>
      <c r="H29" s="135">
        <v>1739</v>
      </c>
      <c r="I29" s="208">
        <f t="shared" si="4"/>
        <v>22</v>
      </c>
      <c r="J29" s="135">
        <v>8</v>
      </c>
      <c r="K29" s="135">
        <v>14</v>
      </c>
      <c r="L29" s="433" t="s">
        <v>362</v>
      </c>
      <c r="M29" s="433"/>
    </row>
    <row r="30" spans="1:13" ht="15" customHeight="1" thickTop="1" thickBot="1">
      <c r="A30" s="43">
        <v>8690</v>
      </c>
      <c r="B30" s="120" t="s">
        <v>384</v>
      </c>
      <c r="C30" s="207">
        <f t="shared" si="0"/>
        <v>940</v>
      </c>
      <c r="D30" s="207">
        <f t="shared" si="1"/>
        <v>469</v>
      </c>
      <c r="E30" s="207">
        <f t="shared" si="2"/>
        <v>471</v>
      </c>
      <c r="F30" s="207">
        <f t="shared" si="3"/>
        <v>933</v>
      </c>
      <c r="G30" s="134">
        <v>468</v>
      </c>
      <c r="H30" s="134">
        <v>465</v>
      </c>
      <c r="I30" s="207">
        <f t="shared" si="4"/>
        <v>7</v>
      </c>
      <c r="J30" s="134">
        <v>1</v>
      </c>
      <c r="K30" s="134">
        <v>6</v>
      </c>
      <c r="L30" s="434" t="s">
        <v>363</v>
      </c>
      <c r="M30" s="434"/>
    </row>
    <row r="31" spans="1:13" ht="15" customHeight="1" thickTop="1" thickBot="1">
      <c r="A31" s="44">
        <v>8700</v>
      </c>
      <c r="B31" s="119" t="s">
        <v>559</v>
      </c>
      <c r="C31" s="208">
        <f t="shared" si="0"/>
        <v>620</v>
      </c>
      <c r="D31" s="208">
        <f t="shared" si="1"/>
        <v>390</v>
      </c>
      <c r="E31" s="208">
        <f t="shared" si="2"/>
        <v>230</v>
      </c>
      <c r="F31" s="208">
        <f t="shared" si="3"/>
        <v>612</v>
      </c>
      <c r="G31" s="135">
        <v>388</v>
      </c>
      <c r="H31" s="135">
        <v>224</v>
      </c>
      <c r="I31" s="208">
        <f t="shared" si="4"/>
        <v>8</v>
      </c>
      <c r="J31" s="135">
        <v>2</v>
      </c>
      <c r="K31" s="135">
        <v>6</v>
      </c>
      <c r="L31" s="433" t="s">
        <v>560</v>
      </c>
      <c r="M31" s="433"/>
    </row>
    <row r="32" spans="1:13" ht="15" customHeight="1" thickTop="1" thickBot="1">
      <c r="A32" s="43">
        <v>8810</v>
      </c>
      <c r="B32" s="120" t="s">
        <v>500</v>
      </c>
      <c r="C32" s="207">
        <f t="shared" si="0"/>
        <v>58</v>
      </c>
      <c r="D32" s="207">
        <f t="shared" si="1"/>
        <v>35</v>
      </c>
      <c r="E32" s="207">
        <f t="shared" si="2"/>
        <v>23</v>
      </c>
      <c r="F32" s="207">
        <f t="shared" si="3"/>
        <v>57</v>
      </c>
      <c r="G32" s="134">
        <v>35</v>
      </c>
      <c r="H32" s="134">
        <v>22</v>
      </c>
      <c r="I32" s="207">
        <f t="shared" si="4"/>
        <v>1</v>
      </c>
      <c r="J32" s="134">
        <v>0</v>
      </c>
      <c r="K32" s="134">
        <v>1</v>
      </c>
      <c r="L32" s="434" t="s">
        <v>502</v>
      </c>
      <c r="M32" s="434"/>
    </row>
    <row r="33" spans="1:13" ht="15" customHeight="1" thickTop="1" thickBot="1">
      <c r="A33" s="44">
        <v>8890</v>
      </c>
      <c r="B33" s="119" t="s">
        <v>607</v>
      </c>
      <c r="C33" s="208">
        <f t="shared" si="0"/>
        <v>1817</v>
      </c>
      <c r="D33" s="208">
        <f t="shared" si="1"/>
        <v>1678</v>
      </c>
      <c r="E33" s="208">
        <f t="shared" si="2"/>
        <v>139</v>
      </c>
      <c r="F33" s="208">
        <f t="shared" si="3"/>
        <v>1790</v>
      </c>
      <c r="G33" s="135">
        <v>1666</v>
      </c>
      <c r="H33" s="135">
        <v>124</v>
      </c>
      <c r="I33" s="208">
        <f t="shared" si="4"/>
        <v>27</v>
      </c>
      <c r="J33" s="135">
        <v>12</v>
      </c>
      <c r="K33" s="135">
        <v>15</v>
      </c>
      <c r="L33" s="433" t="s">
        <v>606</v>
      </c>
      <c r="M33" s="433"/>
    </row>
    <row r="34" spans="1:13" ht="15" customHeight="1" thickTop="1" thickBot="1">
      <c r="A34" s="43">
        <v>9000</v>
      </c>
      <c r="B34" s="120" t="s">
        <v>390</v>
      </c>
      <c r="C34" s="207">
        <f t="shared" si="0"/>
        <v>156</v>
      </c>
      <c r="D34" s="207">
        <f t="shared" si="1"/>
        <v>55</v>
      </c>
      <c r="E34" s="207">
        <f t="shared" si="2"/>
        <v>101</v>
      </c>
      <c r="F34" s="207">
        <f t="shared" si="3"/>
        <v>156</v>
      </c>
      <c r="G34" s="134">
        <v>55</v>
      </c>
      <c r="H34" s="134">
        <v>101</v>
      </c>
      <c r="I34" s="207">
        <f t="shared" si="4"/>
        <v>0</v>
      </c>
      <c r="J34" s="134">
        <v>0</v>
      </c>
      <c r="K34" s="134">
        <v>0</v>
      </c>
      <c r="L34" s="434" t="s">
        <v>364</v>
      </c>
      <c r="M34" s="434"/>
    </row>
    <row r="35" spans="1:13" ht="15" customHeight="1" thickTop="1" thickBot="1">
      <c r="A35" s="44">
        <v>9103</v>
      </c>
      <c r="B35" s="119" t="s">
        <v>405</v>
      </c>
      <c r="C35" s="208">
        <f t="shared" si="0"/>
        <v>2322</v>
      </c>
      <c r="D35" s="208">
        <f t="shared" si="1"/>
        <v>19</v>
      </c>
      <c r="E35" s="208">
        <f t="shared" si="2"/>
        <v>2303</v>
      </c>
      <c r="F35" s="208">
        <f t="shared" si="3"/>
        <v>2318</v>
      </c>
      <c r="G35" s="135">
        <v>19</v>
      </c>
      <c r="H35" s="135">
        <v>2299</v>
      </c>
      <c r="I35" s="208">
        <f t="shared" si="4"/>
        <v>4</v>
      </c>
      <c r="J35" s="135">
        <v>0</v>
      </c>
      <c r="K35" s="135">
        <v>4</v>
      </c>
      <c r="L35" s="433" t="s">
        <v>400</v>
      </c>
      <c r="M35" s="433"/>
    </row>
    <row r="36" spans="1:13" ht="15" customHeight="1" thickTop="1" thickBot="1">
      <c r="A36" s="43">
        <v>9312</v>
      </c>
      <c r="B36" s="120" t="s">
        <v>385</v>
      </c>
      <c r="C36" s="207">
        <f t="shared" si="0"/>
        <v>1099</v>
      </c>
      <c r="D36" s="207">
        <f t="shared" si="1"/>
        <v>410</v>
      </c>
      <c r="E36" s="207">
        <f t="shared" si="2"/>
        <v>689</v>
      </c>
      <c r="F36" s="207">
        <f t="shared" si="3"/>
        <v>1096</v>
      </c>
      <c r="G36" s="134">
        <v>410</v>
      </c>
      <c r="H36" s="134">
        <v>686</v>
      </c>
      <c r="I36" s="207">
        <f t="shared" si="4"/>
        <v>3</v>
      </c>
      <c r="J36" s="134">
        <v>0</v>
      </c>
      <c r="K36" s="134">
        <v>3</v>
      </c>
      <c r="L36" s="434" t="s">
        <v>365</v>
      </c>
      <c r="M36" s="434"/>
    </row>
    <row r="37" spans="1:13" ht="15" customHeight="1" thickTop="1" thickBot="1">
      <c r="A37" s="44">
        <v>9319</v>
      </c>
      <c r="B37" s="119" t="s">
        <v>386</v>
      </c>
      <c r="C37" s="208">
        <f t="shared" si="0"/>
        <v>0</v>
      </c>
      <c r="D37" s="208">
        <f t="shared" si="1"/>
        <v>0</v>
      </c>
      <c r="E37" s="208">
        <f t="shared" si="2"/>
        <v>0</v>
      </c>
      <c r="F37" s="208">
        <f t="shared" si="3"/>
        <v>0</v>
      </c>
      <c r="G37" s="135">
        <v>0</v>
      </c>
      <c r="H37" s="135">
        <v>0</v>
      </c>
      <c r="I37" s="208">
        <f t="shared" si="4"/>
        <v>0</v>
      </c>
      <c r="J37" s="135">
        <v>0</v>
      </c>
      <c r="K37" s="135">
        <v>0</v>
      </c>
      <c r="L37" s="433" t="s">
        <v>366</v>
      </c>
      <c r="M37" s="433"/>
    </row>
    <row r="38" spans="1:13" ht="15" customHeight="1" thickTop="1" thickBot="1">
      <c r="A38" s="43">
        <v>9321</v>
      </c>
      <c r="B38" s="120" t="s">
        <v>391</v>
      </c>
      <c r="C38" s="207">
        <f t="shared" si="0"/>
        <v>458</v>
      </c>
      <c r="D38" s="207">
        <f t="shared" si="1"/>
        <v>86</v>
      </c>
      <c r="E38" s="207">
        <f t="shared" si="2"/>
        <v>372</v>
      </c>
      <c r="F38" s="207">
        <f t="shared" si="3"/>
        <v>458</v>
      </c>
      <c r="G38" s="134">
        <v>86</v>
      </c>
      <c r="H38" s="134">
        <v>372</v>
      </c>
      <c r="I38" s="207">
        <f t="shared" si="4"/>
        <v>0</v>
      </c>
      <c r="J38" s="134">
        <v>0</v>
      </c>
      <c r="K38" s="134">
        <v>0</v>
      </c>
      <c r="L38" s="434" t="s">
        <v>367</v>
      </c>
      <c r="M38" s="434"/>
    </row>
    <row r="39" spans="1:13" ht="15" customHeight="1" thickTop="1" thickBot="1">
      <c r="A39" s="44">
        <v>9329</v>
      </c>
      <c r="B39" s="119" t="s">
        <v>392</v>
      </c>
      <c r="C39" s="208">
        <f t="shared" si="0"/>
        <v>1611</v>
      </c>
      <c r="D39" s="208">
        <f t="shared" si="1"/>
        <v>322</v>
      </c>
      <c r="E39" s="208">
        <f t="shared" si="2"/>
        <v>1289</v>
      </c>
      <c r="F39" s="208">
        <f t="shared" si="3"/>
        <v>1607</v>
      </c>
      <c r="G39" s="135">
        <v>321</v>
      </c>
      <c r="H39" s="135">
        <v>1286</v>
      </c>
      <c r="I39" s="208">
        <f t="shared" si="4"/>
        <v>4</v>
      </c>
      <c r="J39" s="135">
        <v>1</v>
      </c>
      <c r="K39" s="135">
        <v>3</v>
      </c>
      <c r="L39" s="433" t="s">
        <v>399</v>
      </c>
      <c r="M39" s="433"/>
    </row>
    <row r="40" spans="1:13" ht="28.5" customHeight="1" thickTop="1" thickBot="1">
      <c r="A40" s="43">
        <v>9500</v>
      </c>
      <c r="B40" s="120" t="s">
        <v>393</v>
      </c>
      <c r="C40" s="207">
        <f t="shared" si="0"/>
        <v>920</v>
      </c>
      <c r="D40" s="207">
        <f t="shared" si="1"/>
        <v>0</v>
      </c>
      <c r="E40" s="207">
        <f t="shared" si="2"/>
        <v>920</v>
      </c>
      <c r="F40" s="207">
        <f t="shared" si="3"/>
        <v>912</v>
      </c>
      <c r="G40" s="134">
        <v>0</v>
      </c>
      <c r="H40" s="134">
        <v>912</v>
      </c>
      <c r="I40" s="207">
        <f t="shared" si="4"/>
        <v>8</v>
      </c>
      <c r="J40" s="134">
        <v>0</v>
      </c>
      <c r="K40" s="134">
        <v>8</v>
      </c>
      <c r="L40" s="434" t="s">
        <v>407</v>
      </c>
      <c r="M40" s="434"/>
    </row>
    <row r="41" spans="1:13" ht="15" customHeight="1" thickTop="1" thickBot="1">
      <c r="A41" s="44">
        <v>9601</v>
      </c>
      <c r="B41" s="119" t="s">
        <v>395</v>
      </c>
      <c r="C41" s="208">
        <f t="shared" si="0"/>
        <v>1638</v>
      </c>
      <c r="D41" s="208">
        <f t="shared" si="1"/>
        <v>114</v>
      </c>
      <c r="E41" s="208">
        <f t="shared" si="2"/>
        <v>1524</v>
      </c>
      <c r="F41" s="208">
        <f t="shared" si="3"/>
        <v>1630</v>
      </c>
      <c r="G41" s="135">
        <v>114</v>
      </c>
      <c r="H41" s="135">
        <v>1516</v>
      </c>
      <c r="I41" s="208">
        <f t="shared" si="4"/>
        <v>8</v>
      </c>
      <c r="J41" s="135">
        <v>0</v>
      </c>
      <c r="K41" s="135">
        <v>8</v>
      </c>
      <c r="L41" s="433" t="s">
        <v>398</v>
      </c>
      <c r="M41" s="433"/>
    </row>
    <row r="42" spans="1:13" ht="15" customHeight="1" thickTop="1" thickBot="1">
      <c r="A42" s="43">
        <v>9602</v>
      </c>
      <c r="B42" s="120" t="s">
        <v>394</v>
      </c>
      <c r="C42" s="207">
        <f t="shared" si="0"/>
        <v>3324</v>
      </c>
      <c r="D42" s="207">
        <f t="shared" si="1"/>
        <v>2848</v>
      </c>
      <c r="E42" s="207">
        <f t="shared" si="2"/>
        <v>476</v>
      </c>
      <c r="F42" s="207">
        <f t="shared" si="3"/>
        <v>3296</v>
      </c>
      <c r="G42" s="134">
        <v>2828</v>
      </c>
      <c r="H42" s="134">
        <v>468</v>
      </c>
      <c r="I42" s="207">
        <f t="shared" si="4"/>
        <v>28</v>
      </c>
      <c r="J42" s="134">
        <v>20</v>
      </c>
      <c r="K42" s="134">
        <v>8</v>
      </c>
      <c r="L42" s="434" t="s">
        <v>368</v>
      </c>
      <c r="M42" s="434"/>
    </row>
    <row r="43" spans="1:13" ht="15" customHeight="1" thickTop="1">
      <c r="A43" s="327">
        <v>9609</v>
      </c>
      <c r="B43" s="119" t="s">
        <v>396</v>
      </c>
      <c r="C43" s="328">
        <f t="shared" si="0"/>
        <v>978</v>
      </c>
      <c r="D43" s="328">
        <f t="shared" si="1"/>
        <v>362</v>
      </c>
      <c r="E43" s="328">
        <f t="shared" si="2"/>
        <v>616</v>
      </c>
      <c r="F43" s="328">
        <f t="shared" si="3"/>
        <v>964</v>
      </c>
      <c r="G43" s="329">
        <v>362</v>
      </c>
      <c r="H43" s="329">
        <v>602</v>
      </c>
      <c r="I43" s="328">
        <f t="shared" si="4"/>
        <v>14</v>
      </c>
      <c r="J43" s="329">
        <v>0</v>
      </c>
      <c r="K43" s="329">
        <v>14</v>
      </c>
      <c r="L43" s="435" t="s">
        <v>397</v>
      </c>
      <c r="M43" s="435"/>
    </row>
    <row r="44" spans="1:13" ht="30.75" customHeight="1">
      <c r="A44" s="449" t="s">
        <v>7</v>
      </c>
      <c r="B44" s="449"/>
      <c r="C44" s="346">
        <f t="shared" ref="C44:K44" si="5">SUM(C9:C43)</f>
        <v>63475</v>
      </c>
      <c r="D44" s="346">
        <f t="shared" si="5"/>
        <v>26392</v>
      </c>
      <c r="E44" s="346">
        <f t="shared" si="5"/>
        <v>37083</v>
      </c>
      <c r="F44" s="346">
        <f t="shared" si="5"/>
        <v>63088</v>
      </c>
      <c r="G44" s="346">
        <f t="shared" si="5"/>
        <v>26275</v>
      </c>
      <c r="H44" s="346">
        <f t="shared" si="5"/>
        <v>36813</v>
      </c>
      <c r="I44" s="346">
        <f t="shared" si="5"/>
        <v>387</v>
      </c>
      <c r="J44" s="346">
        <f t="shared" si="5"/>
        <v>117</v>
      </c>
      <c r="K44" s="346">
        <f t="shared" si="5"/>
        <v>270</v>
      </c>
      <c r="L44" s="450" t="s">
        <v>4</v>
      </c>
      <c r="M44" s="451"/>
    </row>
  </sheetData>
  <mergeCells count="50">
    <mergeCell ref="L41:M41"/>
    <mergeCell ref="L42:M42"/>
    <mergeCell ref="L43:M43"/>
    <mergeCell ref="A44:B44"/>
    <mergeCell ref="L44:M44"/>
    <mergeCell ref="L36:M36"/>
    <mergeCell ref="L37:M37"/>
    <mergeCell ref="L38:M38"/>
    <mergeCell ref="L39:M39"/>
    <mergeCell ref="L40:M40"/>
    <mergeCell ref="L28:M28"/>
    <mergeCell ref="L29:M29"/>
    <mergeCell ref="L32:M32"/>
    <mergeCell ref="L34:M34"/>
    <mergeCell ref="L35:M35"/>
    <mergeCell ref="L30:M30"/>
    <mergeCell ref="L31:M31"/>
    <mergeCell ref="L33:M33"/>
    <mergeCell ref="L23:M23"/>
    <mergeCell ref="L24:M24"/>
    <mergeCell ref="L25:M25"/>
    <mergeCell ref="L26:M26"/>
    <mergeCell ref="L27:M27"/>
    <mergeCell ref="L22:M22"/>
    <mergeCell ref="L15:M15"/>
    <mergeCell ref="L16:M16"/>
    <mergeCell ref="L17:M17"/>
    <mergeCell ref="L21:M21"/>
    <mergeCell ref="L18:M18"/>
    <mergeCell ref="L19:M19"/>
    <mergeCell ref="L20:M20"/>
    <mergeCell ref="A6:B6"/>
    <mergeCell ref="L9:M9"/>
    <mergeCell ref="A7:A8"/>
    <mergeCell ref="B7:B8"/>
    <mergeCell ref="C7:E7"/>
    <mergeCell ref="F7:H7"/>
    <mergeCell ref="I7:K7"/>
    <mergeCell ref="L7:M8"/>
    <mergeCell ref="A1:M1"/>
    <mergeCell ref="B2:L2"/>
    <mergeCell ref="B3:L3"/>
    <mergeCell ref="B4:L4"/>
    <mergeCell ref="B5:L5"/>
    <mergeCell ref="L12:M12"/>
    <mergeCell ref="L13:M13"/>
    <mergeCell ref="L14:M14"/>
    <mergeCell ref="L6:M6"/>
    <mergeCell ref="L10:M10"/>
    <mergeCell ref="L11:M11"/>
  </mergeCells>
  <printOptions horizontalCentered="1" verticalCentered="1"/>
  <pageMargins left="0" right="0" top="0" bottom="0" header="0.31496062992125984" footer="0.31496062992125984"/>
  <pageSetup paperSize="9" scale="7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J44"/>
  <sheetViews>
    <sheetView tabSelected="1" view="pageBreakPreview" topLeftCell="A4" zoomScale="80" zoomScaleNormal="100" zoomScaleSheetLayoutView="80" workbookViewId="0">
      <selection activeCell="C44" sqref="C44"/>
    </sheetView>
  </sheetViews>
  <sheetFormatPr defaultColWidth="9.140625" defaultRowHeight="14.25"/>
  <cols>
    <col min="1" max="1" width="5.7109375" style="4" customWidth="1"/>
    <col min="2" max="2" width="50.7109375" style="2" customWidth="1"/>
    <col min="3" max="3" width="9.140625" style="2" customWidth="1"/>
    <col min="4" max="4" width="9" style="2" customWidth="1"/>
    <col min="5" max="8" width="7.7109375" style="2" customWidth="1"/>
    <col min="9" max="9" width="50.7109375" style="2" customWidth="1"/>
    <col min="10" max="10" width="5.7109375" style="2" customWidth="1"/>
    <col min="11" max="16384" width="9.140625" style="2"/>
  </cols>
  <sheetData>
    <row r="1" spans="1:10" ht="15.75" customHeight="1">
      <c r="A1" s="412" t="s">
        <v>239</v>
      </c>
      <c r="B1" s="412"/>
      <c r="C1" s="412"/>
      <c r="D1" s="412"/>
      <c r="E1" s="412"/>
      <c r="F1" s="412"/>
      <c r="G1" s="412"/>
      <c r="H1" s="412"/>
      <c r="I1" s="412"/>
      <c r="J1" s="412"/>
    </row>
    <row r="2" spans="1:10" ht="18">
      <c r="A2" s="412" t="s">
        <v>71</v>
      </c>
      <c r="B2" s="412"/>
      <c r="C2" s="412"/>
      <c r="D2" s="412"/>
      <c r="E2" s="412"/>
      <c r="F2" s="412"/>
      <c r="G2" s="412"/>
      <c r="H2" s="412"/>
      <c r="I2" s="412"/>
      <c r="J2" s="412"/>
    </row>
    <row r="3" spans="1:10" ht="15.75" customHeight="1">
      <c r="A3" s="413" t="s">
        <v>69</v>
      </c>
      <c r="B3" s="413"/>
      <c r="C3" s="413"/>
      <c r="D3" s="413"/>
      <c r="E3" s="413"/>
      <c r="F3" s="413"/>
      <c r="G3" s="413"/>
      <c r="H3" s="413"/>
      <c r="I3" s="413"/>
      <c r="J3" s="413"/>
    </row>
    <row r="4" spans="1:10" ht="15.75" customHeight="1">
      <c r="A4" s="413" t="s">
        <v>72</v>
      </c>
      <c r="B4" s="413"/>
      <c r="C4" s="413"/>
      <c r="D4" s="413"/>
      <c r="E4" s="413"/>
      <c r="F4" s="413"/>
      <c r="G4" s="413"/>
      <c r="H4" s="413"/>
      <c r="I4" s="413"/>
      <c r="J4" s="413"/>
    </row>
    <row r="5" spans="1:10" ht="15.75">
      <c r="A5" s="410" t="s">
        <v>470</v>
      </c>
      <c r="B5" s="410"/>
      <c r="C5" s="1"/>
      <c r="D5" s="1"/>
      <c r="E5" s="158">
        <v>2020</v>
      </c>
      <c r="F5" s="47"/>
      <c r="G5" s="1"/>
      <c r="H5" s="156"/>
      <c r="I5" s="411" t="s">
        <v>68</v>
      </c>
      <c r="J5" s="411"/>
    </row>
    <row r="6" spans="1:10" ht="34.9" customHeight="1">
      <c r="A6" s="401" t="s">
        <v>270</v>
      </c>
      <c r="B6" s="405" t="s">
        <v>10</v>
      </c>
      <c r="C6" s="395" t="s">
        <v>556</v>
      </c>
      <c r="D6" s="395"/>
      <c r="E6" s="395"/>
      <c r="F6" s="395" t="s">
        <v>555</v>
      </c>
      <c r="G6" s="395"/>
      <c r="H6" s="395"/>
      <c r="I6" s="401" t="s">
        <v>17</v>
      </c>
      <c r="J6" s="401"/>
    </row>
    <row r="7" spans="1:10" ht="34.9" customHeight="1">
      <c r="A7" s="403"/>
      <c r="B7" s="407"/>
      <c r="C7" s="214" t="s">
        <v>541</v>
      </c>
      <c r="D7" s="160" t="s">
        <v>558</v>
      </c>
      <c r="E7" s="160" t="s">
        <v>557</v>
      </c>
      <c r="F7" s="214" t="s">
        <v>541</v>
      </c>
      <c r="G7" s="160" t="s">
        <v>558</v>
      </c>
      <c r="H7" s="160" t="s">
        <v>557</v>
      </c>
      <c r="I7" s="403"/>
      <c r="J7" s="403"/>
    </row>
    <row r="8" spans="1:10" ht="15" customHeight="1" thickBot="1">
      <c r="A8" s="48">
        <v>4521</v>
      </c>
      <c r="B8" s="119" t="s">
        <v>387</v>
      </c>
      <c r="C8" s="206">
        <f>SUM(D8:E8)</f>
        <v>326501</v>
      </c>
      <c r="D8" s="133">
        <v>318810</v>
      </c>
      <c r="E8" s="133">
        <v>7691</v>
      </c>
      <c r="F8" s="206">
        <f>SUM(G8:H8)</f>
        <v>12006</v>
      </c>
      <c r="G8" s="133">
        <v>11963</v>
      </c>
      <c r="H8" s="133">
        <v>43</v>
      </c>
      <c r="I8" s="452" t="s">
        <v>406</v>
      </c>
      <c r="J8" s="452"/>
    </row>
    <row r="9" spans="1:10" ht="15" customHeight="1" thickTop="1" thickBot="1">
      <c r="A9" s="43">
        <v>4522</v>
      </c>
      <c r="B9" s="120" t="s">
        <v>369</v>
      </c>
      <c r="C9" s="207">
        <f t="shared" ref="C9:C42" si="0">SUM(D9:E9)</f>
        <v>53837</v>
      </c>
      <c r="D9" s="134">
        <v>49993</v>
      </c>
      <c r="E9" s="134">
        <v>3844</v>
      </c>
      <c r="F9" s="207">
        <f t="shared" ref="F9:F42" si="1">SUM(G9:H9)</f>
        <v>1493</v>
      </c>
      <c r="G9" s="134">
        <v>1478</v>
      </c>
      <c r="H9" s="134">
        <v>15</v>
      </c>
      <c r="I9" s="434" t="s">
        <v>349</v>
      </c>
      <c r="J9" s="434"/>
    </row>
    <row r="10" spans="1:10" ht="15" customHeight="1" thickTop="1" thickBot="1">
      <c r="A10" s="44">
        <v>4529</v>
      </c>
      <c r="B10" s="119" t="s">
        <v>404</v>
      </c>
      <c r="C10" s="208">
        <f t="shared" si="0"/>
        <v>18519</v>
      </c>
      <c r="D10" s="135">
        <v>17754</v>
      </c>
      <c r="E10" s="135">
        <v>765</v>
      </c>
      <c r="F10" s="208">
        <f t="shared" si="1"/>
        <v>423</v>
      </c>
      <c r="G10" s="135">
        <v>407</v>
      </c>
      <c r="H10" s="135">
        <v>16</v>
      </c>
      <c r="I10" s="433" t="s">
        <v>403</v>
      </c>
      <c r="J10" s="433"/>
    </row>
    <row r="11" spans="1:10" ht="15" customHeight="1" thickTop="1" thickBot="1">
      <c r="A11" s="43">
        <v>4540</v>
      </c>
      <c r="B11" s="120" t="s">
        <v>408</v>
      </c>
      <c r="C11" s="207">
        <f t="shared" si="0"/>
        <v>16954</v>
      </c>
      <c r="D11" s="134">
        <v>16954</v>
      </c>
      <c r="E11" s="134">
        <v>0</v>
      </c>
      <c r="F11" s="207">
        <f t="shared" si="1"/>
        <v>185</v>
      </c>
      <c r="G11" s="134">
        <v>185</v>
      </c>
      <c r="H11" s="134">
        <v>0</v>
      </c>
      <c r="I11" s="434" t="s">
        <v>402</v>
      </c>
      <c r="J11" s="434"/>
    </row>
    <row r="12" spans="1:10" ht="15" customHeight="1" thickTop="1" thickBot="1">
      <c r="A12" s="44">
        <v>8511</v>
      </c>
      <c r="B12" s="119" t="s">
        <v>370</v>
      </c>
      <c r="C12" s="208">
        <f t="shared" si="0"/>
        <v>86163</v>
      </c>
      <c r="D12" s="135">
        <v>83894</v>
      </c>
      <c r="E12" s="135">
        <v>2269</v>
      </c>
      <c r="F12" s="208">
        <f t="shared" si="1"/>
        <v>1652</v>
      </c>
      <c r="G12" s="135">
        <v>1642</v>
      </c>
      <c r="H12" s="135">
        <v>10</v>
      </c>
      <c r="I12" s="433" t="s">
        <v>350</v>
      </c>
      <c r="J12" s="433"/>
    </row>
    <row r="13" spans="1:10" ht="15" customHeight="1" thickTop="1" thickBot="1">
      <c r="A13" s="43">
        <v>8512</v>
      </c>
      <c r="B13" s="120" t="s">
        <v>371</v>
      </c>
      <c r="C13" s="207">
        <f t="shared" si="0"/>
        <v>177622</v>
      </c>
      <c r="D13" s="134">
        <v>171840</v>
      </c>
      <c r="E13" s="134">
        <v>5782</v>
      </c>
      <c r="F13" s="207">
        <f t="shared" si="1"/>
        <v>2500</v>
      </c>
      <c r="G13" s="134">
        <v>2485</v>
      </c>
      <c r="H13" s="134">
        <v>15</v>
      </c>
      <c r="I13" s="434" t="s">
        <v>351</v>
      </c>
      <c r="J13" s="434"/>
    </row>
    <row r="14" spans="1:10" ht="15" customHeight="1" thickTop="1" thickBot="1">
      <c r="A14" s="44">
        <v>8513</v>
      </c>
      <c r="B14" s="119" t="s">
        <v>372</v>
      </c>
      <c r="C14" s="208">
        <f t="shared" si="0"/>
        <v>22543</v>
      </c>
      <c r="D14" s="135">
        <v>22543</v>
      </c>
      <c r="E14" s="135">
        <v>0</v>
      </c>
      <c r="F14" s="208">
        <f t="shared" si="1"/>
        <v>315</v>
      </c>
      <c r="G14" s="135">
        <v>315</v>
      </c>
      <c r="H14" s="135">
        <v>0</v>
      </c>
      <c r="I14" s="433" t="s">
        <v>352</v>
      </c>
      <c r="J14" s="433"/>
    </row>
    <row r="15" spans="1:10" ht="15" customHeight="1" thickTop="1" thickBot="1">
      <c r="A15" s="43">
        <v>8514</v>
      </c>
      <c r="B15" s="120" t="s">
        <v>373</v>
      </c>
      <c r="C15" s="207">
        <f t="shared" si="0"/>
        <v>1490642</v>
      </c>
      <c r="D15" s="134">
        <v>1471881</v>
      </c>
      <c r="E15" s="134">
        <v>18761</v>
      </c>
      <c r="F15" s="207">
        <f t="shared" si="1"/>
        <v>14209</v>
      </c>
      <c r="G15" s="134">
        <v>14180</v>
      </c>
      <c r="H15" s="134">
        <v>29</v>
      </c>
      <c r="I15" s="434" t="s">
        <v>16</v>
      </c>
      <c r="J15" s="434"/>
    </row>
    <row r="16" spans="1:10" ht="15" customHeight="1" thickTop="1" thickBot="1">
      <c r="A16" s="44">
        <v>8521</v>
      </c>
      <c r="B16" s="119" t="s">
        <v>374</v>
      </c>
      <c r="C16" s="208">
        <f t="shared" si="0"/>
        <v>18708</v>
      </c>
      <c r="D16" s="135">
        <v>18708</v>
      </c>
      <c r="E16" s="135">
        <v>0</v>
      </c>
      <c r="F16" s="208">
        <f t="shared" si="1"/>
        <v>118</v>
      </c>
      <c r="G16" s="135">
        <v>118</v>
      </c>
      <c r="H16" s="135">
        <v>0</v>
      </c>
      <c r="I16" s="433" t="s">
        <v>353</v>
      </c>
      <c r="J16" s="433"/>
    </row>
    <row r="17" spans="1:10" ht="15" customHeight="1" thickTop="1" thickBot="1">
      <c r="A17" s="43">
        <v>8522</v>
      </c>
      <c r="B17" s="120" t="s">
        <v>512</v>
      </c>
      <c r="C17" s="207">
        <f t="shared" si="0"/>
        <v>0</v>
      </c>
      <c r="D17" s="134">
        <v>0</v>
      </c>
      <c r="E17" s="134">
        <v>0</v>
      </c>
      <c r="F17" s="207">
        <f t="shared" si="1"/>
        <v>0</v>
      </c>
      <c r="G17" s="134">
        <v>0</v>
      </c>
      <c r="H17" s="134">
        <v>0</v>
      </c>
      <c r="I17" s="434" t="s">
        <v>513</v>
      </c>
      <c r="J17" s="434"/>
    </row>
    <row r="18" spans="1:10" ht="15" customHeight="1" thickTop="1" thickBot="1">
      <c r="A18" s="44">
        <v>8530</v>
      </c>
      <c r="B18" s="119" t="s">
        <v>375</v>
      </c>
      <c r="C18" s="208">
        <f t="shared" si="0"/>
        <v>358876</v>
      </c>
      <c r="D18" s="135">
        <v>344717</v>
      </c>
      <c r="E18" s="135">
        <v>14159</v>
      </c>
      <c r="F18" s="208">
        <f t="shared" si="1"/>
        <v>1018</v>
      </c>
      <c r="G18" s="135">
        <v>990</v>
      </c>
      <c r="H18" s="135">
        <v>28</v>
      </c>
      <c r="I18" s="433" t="s">
        <v>15</v>
      </c>
      <c r="J18" s="433"/>
    </row>
    <row r="19" spans="1:10" ht="15" customHeight="1" thickTop="1" thickBot="1">
      <c r="A19" s="43">
        <v>8541</v>
      </c>
      <c r="B19" s="120" t="s">
        <v>376</v>
      </c>
      <c r="C19" s="207">
        <f t="shared" si="0"/>
        <v>0</v>
      </c>
      <c r="D19" s="134">
        <v>0</v>
      </c>
      <c r="E19" s="134">
        <v>0</v>
      </c>
      <c r="F19" s="207">
        <f t="shared" si="1"/>
        <v>0</v>
      </c>
      <c r="G19" s="134">
        <v>0</v>
      </c>
      <c r="H19" s="134">
        <v>0</v>
      </c>
      <c r="I19" s="434" t="s">
        <v>354</v>
      </c>
      <c r="J19" s="434"/>
    </row>
    <row r="20" spans="1:10" ht="15" customHeight="1" thickTop="1" thickBot="1">
      <c r="A20" s="44">
        <v>8542</v>
      </c>
      <c r="B20" s="119" t="s">
        <v>377</v>
      </c>
      <c r="C20" s="208">
        <f t="shared" si="0"/>
        <v>8099</v>
      </c>
      <c r="D20" s="135">
        <v>8099</v>
      </c>
      <c r="E20" s="135">
        <v>0</v>
      </c>
      <c r="F20" s="208">
        <f t="shared" si="1"/>
        <v>122</v>
      </c>
      <c r="G20" s="135">
        <v>122</v>
      </c>
      <c r="H20" s="135">
        <v>0</v>
      </c>
      <c r="I20" s="433" t="s">
        <v>355</v>
      </c>
      <c r="J20" s="433"/>
    </row>
    <row r="21" spans="1:10" ht="15" customHeight="1" thickTop="1" thickBot="1">
      <c r="A21" s="43">
        <v>8543</v>
      </c>
      <c r="B21" s="120" t="s">
        <v>388</v>
      </c>
      <c r="C21" s="207">
        <f t="shared" si="0"/>
        <v>11129</v>
      </c>
      <c r="D21" s="134">
        <v>10906</v>
      </c>
      <c r="E21" s="134">
        <v>223</v>
      </c>
      <c r="F21" s="207">
        <f t="shared" si="1"/>
        <v>320</v>
      </c>
      <c r="G21" s="134">
        <v>318</v>
      </c>
      <c r="H21" s="134">
        <v>2</v>
      </c>
      <c r="I21" s="434" t="s">
        <v>356</v>
      </c>
      <c r="J21" s="434"/>
    </row>
    <row r="22" spans="1:10" ht="15" customHeight="1" thickTop="1" thickBot="1">
      <c r="A22" s="44">
        <v>8544</v>
      </c>
      <c r="B22" s="119" t="s">
        <v>378</v>
      </c>
      <c r="C22" s="208">
        <f t="shared" si="0"/>
        <v>43255</v>
      </c>
      <c r="D22" s="135">
        <v>40329</v>
      </c>
      <c r="E22" s="135">
        <v>2926</v>
      </c>
      <c r="F22" s="208">
        <f t="shared" si="1"/>
        <v>1371</v>
      </c>
      <c r="G22" s="135">
        <v>1366</v>
      </c>
      <c r="H22" s="135">
        <v>5</v>
      </c>
      <c r="I22" s="433" t="s">
        <v>357</v>
      </c>
      <c r="J22" s="433"/>
    </row>
    <row r="23" spans="1:10" ht="15" customHeight="1" thickTop="1" thickBot="1">
      <c r="A23" s="43">
        <v>8545</v>
      </c>
      <c r="B23" s="120" t="s">
        <v>379</v>
      </c>
      <c r="C23" s="207">
        <f t="shared" si="0"/>
        <v>50327</v>
      </c>
      <c r="D23" s="134">
        <v>50327</v>
      </c>
      <c r="E23" s="134">
        <v>0</v>
      </c>
      <c r="F23" s="207">
        <f t="shared" si="1"/>
        <v>629</v>
      </c>
      <c r="G23" s="134">
        <v>596</v>
      </c>
      <c r="H23" s="134">
        <v>33</v>
      </c>
      <c r="I23" s="434" t="s">
        <v>358</v>
      </c>
      <c r="J23" s="434"/>
    </row>
    <row r="24" spans="1:10" ht="15" customHeight="1" thickTop="1" thickBot="1">
      <c r="A24" s="44">
        <v>8548</v>
      </c>
      <c r="B24" s="119" t="s">
        <v>380</v>
      </c>
      <c r="C24" s="208">
        <f t="shared" si="0"/>
        <v>87111</v>
      </c>
      <c r="D24" s="135">
        <v>85560</v>
      </c>
      <c r="E24" s="135">
        <v>1551</v>
      </c>
      <c r="F24" s="208">
        <f t="shared" si="1"/>
        <v>1094</v>
      </c>
      <c r="G24" s="135">
        <v>1090</v>
      </c>
      <c r="H24" s="135">
        <v>4</v>
      </c>
      <c r="I24" s="433" t="s">
        <v>401</v>
      </c>
      <c r="J24" s="433"/>
    </row>
    <row r="25" spans="1:10" ht="15" customHeight="1" thickTop="1" thickBot="1">
      <c r="A25" s="43">
        <v>8610</v>
      </c>
      <c r="B25" s="120" t="s">
        <v>381</v>
      </c>
      <c r="C25" s="207">
        <f t="shared" si="0"/>
        <v>574398</v>
      </c>
      <c r="D25" s="134">
        <v>552401</v>
      </c>
      <c r="E25" s="134">
        <v>21997</v>
      </c>
      <c r="F25" s="207">
        <f t="shared" si="1"/>
        <v>3038</v>
      </c>
      <c r="G25" s="134">
        <v>3003</v>
      </c>
      <c r="H25" s="134">
        <v>35</v>
      </c>
      <c r="I25" s="434" t="s">
        <v>359</v>
      </c>
      <c r="J25" s="434"/>
    </row>
    <row r="26" spans="1:10" ht="15" customHeight="1" thickTop="1" thickBot="1">
      <c r="A26" s="44">
        <v>8621</v>
      </c>
      <c r="B26" s="119" t="s">
        <v>389</v>
      </c>
      <c r="C26" s="208">
        <f t="shared" si="0"/>
        <v>204254</v>
      </c>
      <c r="D26" s="135">
        <v>196105</v>
      </c>
      <c r="E26" s="135">
        <v>8149</v>
      </c>
      <c r="F26" s="208">
        <f t="shared" si="1"/>
        <v>1686</v>
      </c>
      <c r="G26" s="135">
        <v>1678</v>
      </c>
      <c r="H26" s="135">
        <v>8</v>
      </c>
      <c r="I26" s="433" t="s">
        <v>360</v>
      </c>
      <c r="J26" s="433"/>
    </row>
    <row r="27" spans="1:10" ht="15" customHeight="1" thickTop="1" thickBot="1">
      <c r="A27" s="43">
        <v>8622</v>
      </c>
      <c r="B27" s="120" t="s">
        <v>382</v>
      </c>
      <c r="C27" s="207">
        <f t="shared" si="0"/>
        <v>197503</v>
      </c>
      <c r="D27" s="134">
        <v>191484</v>
      </c>
      <c r="E27" s="134">
        <v>6019</v>
      </c>
      <c r="F27" s="207">
        <f t="shared" si="1"/>
        <v>1664</v>
      </c>
      <c r="G27" s="134">
        <v>1654</v>
      </c>
      <c r="H27" s="134">
        <v>10</v>
      </c>
      <c r="I27" s="434" t="s">
        <v>361</v>
      </c>
      <c r="J27" s="434"/>
    </row>
    <row r="28" spans="1:10" ht="15" customHeight="1" thickTop="1" thickBot="1">
      <c r="A28" s="44">
        <v>8623</v>
      </c>
      <c r="B28" s="119" t="s">
        <v>383</v>
      </c>
      <c r="C28" s="208">
        <f t="shared" si="0"/>
        <v>325601</v>
      </c>
      <c r="D28" s="135">
        <v>318460</v>
      </c>
      <c r="E28" s="135">
        <v>7141</v>
      </c>
      <c r="F28" s="208">
        <f t="shared" si="1"/>
        <v>3691</v>
      </c>
      <c r="G28" s="135">
        <v>3669</v>
      </c>
      <c r="H28" s="135">
        <v>22</v>
      </c>
      <c r="I28" s="433" t="s">
        <v>362</v>
      </c>
      <c r="J28" s="433"/>
    </row>
    <row r="29" spans="1:10" ht="15" customHeight="1" thickTop="1" thickBot="1">
      <c r="A29" s="43">
        <v>8690</v>
      </c>
      <c r="B29" s="120" t="s">
        <v>384</v>
      </c>
      <c r="C29" s="207">
        <f t="shared" si="0"/>
        <v>62463</v>
      </c>
      <c r="D29" s="134">
        <v>62128</v>
      </c>
      <c r="E29" s="134">
        <v>335</v>
      </c>
      <c r="F29" s="207">
        <f t="shared" si="1"/>
        <v>940</v>
      </c>
      <c r="G29" s="134">
        <v>933</v>
      </c>
      <c r="H29" s="134">
        <v>7</v>
      </c>
      <c r="I29" s="434" t="s">
        <v>363</v>
      </c>
      <c r="J29" s="434"/>
    </row>
    <row r="30" spans="1:10" ht="15" customHeight="1" thickTop="1" thickBot="1">
      <c r="A30" s="44">
        <v>8700</v>
      </c>
      <c r="B30" s="119" t="s">
        <v>559</v>
      </c>
      <c r="C30" s="208">
        <f t="shared" si="0"/>
        <v>33213</v>
      </c>
      <c r="D30" s="135">
        <v>29836</v>
      </c>
      <c r="E30" s="135">
        <v>3377</v>
      </c>
      <c r="F30" s="208">
        <f t="shared" si="1"/>
        <v>620</v>
      </c>
      <c r="G30" s="135">
        <v>612</v>
      </c>
      <c r="H30" s="135">
        <v>8</v>
      </c>
      <c r="I30" s="433" t="s">
        <v>560</v>
      </c>
      <c r="J30" s="433"/>
    </row>
    <row r="31" spans="1:10" ht="15" customHeight="1" thickTop="1" thickBot="1">
      <c r="A31" s="43">
        <v>8810</v>
      </c>
      <c r="B31" s="120" t="s">
        <v>500</v>
      </c>
      <c r="C31" s="207">
        <f t="shared" si="0"/>
        <v>2779</v>
      </c>
      <c r="D31" s="134">
        <v>2779</v>
      </c>
      <c r="E31" s="134">
        <v>0</v>
      </c>
      <c r="F31" s="207">
        <f t="shared" si="1"/>
        <v>58</v>
      </c>
      <c r="G31" s="134">
        <v>57</v>
      </c>
      <c r="H31" s="134">
        <v>1</v>
      </c>
      <c r="I31" s="434" t="s">
        <v>502</v>
      </c>
      <c r="J31" s="434"/>
    </row>
    <row r="32" spans="1:10" ht="15" customHeight="1" thickTop="1" thickBot="1">
      <c r="A32" s="44">
        <v>8890</v>
      </c>
      <c r="B32" s="119" t="s">
        <v>607</v>
      </c>
      <c r="C32" s="208">
        <f t="shared" si="0"/>
        <v>92874</v>
      </c>
      <c r="D32" s="135">
        <v>91081</v>
      </c>
      <c r="E32" s="135">
        <v>1793</v>
      </c>
      <c r="F32" s="208">
        <f t="shared" si="1"/>
        <v>1817</v>
      </c>
      <c r="G32" s="135">
        <v>1790</v>
      </c>
      <c r="H32" s="135">
        <v>27</v>
      </c>
      <c r="I32" s="433" t="s">
        <v>606</v>
      </c>
      <c r="J32" s="433"/>
    </row>
    <row r="33" spans="1:10" ht="15" customHeight="1" thickTop="1" thickBot="1">
      <c r="A33" s="43">
        <v>9000</v>
      </c>
      <c r="B33" s="120" t="s">
        <v>390</v>
      </c>
      <c r="C33" s="207">
        <f t="shared" si="0"/>
        <v>7515</v>
      </c>
      <c r="D33" s="134">
        <v>7515</v>
      </c>
      <c r="E33" s="134">
        <v>0</v>
      </c>
      <c r="F33" s="207">
        <f t="shared" si="1"/>
        <v>156</v>
      </c>
      <c r="G33" s="134">
        <v>156</v>
      </c>
      <c r="H33" s="134">
        <v>0</v>
      </c>
      <c r="I33" s="434" t="s">
        <v>364</v>
      </c>
      <c r="J33" s="434"/>
    </row>
    <row r="34" spans="1:10" ht="15" customHeight="1" thickTop="1" thickBot="1">
      <c r="A34" s="44">
        <v>9103</v>
      </c>
      <c r="B34" s="119" t="s">
        <v>405</v>
      </c>
      <c r="C34" s="208">
        <f t="shared" si="0"/>
        <v>98524</v>
      </c>
      <c r="D34" s="135">
        <v>98524</v>
      </c>
      <c r="E34" s="135">
        <v>0</v>
      </c>
      <c r="F34" s="208">
        <f t="shared" si="1"/>
        <v>2322</v>
      </c>
      <c r="G34" s="135">
        <v>2318</v>
      </c>
      <c r="H34" s="135">
        <v>4</v>
      </c>
      <c r="I34" s="433" t="s">
        <v>400</v>
      </c>
      <c r="J34" s="433"/>
    </row>
    <row r="35" spans="1:10" ht="15" customHeight="1" thickTop="1" thickBot="1">
      <c r="A35" s="43">
        <v>9312</v>
      </c>
      <c r="B35" s="120" t="s">
        <v>385</v>
      </c>
      <c r="C35" s="207">
        <f t="shared" si="0"/>
        <v>49729</v>
      </c>
      <c r="D35" s="134">
        <v>48783</v>
      </c>
      <c r="E35" s="134">
        <v>946</v>
      </c>
      <c r="F35" s="207">
        <f t="shared" si="1"/>
        <v>1099</v>
      </c>
      <c r="G35" s="134">
        <v>1096</v>
      </c>
      <c r="H35" s="134">
        <v>3</v>
      </c>
      <c r="I35" s="434" t="s">
        <v>365</v>
      </c>
      <c r="J35" s="434"/>
    </row>
    <row r="36" spans="1:10" ht="15" customHeight="1" thickTop="1" thickBot="1">
      <c r="A36" s="44">
        <v>9319</v>
      </c>
      <c r="B36" s="119" t="s">
        <v>386</v>
      </c>
      <c r="C36" s="208">
        <f t="shared" si="0"/>
        <v>0</v>
      </c>
      <c r="D36" s="135">
        <v>0</v>
      </c>
      <c r="E36" s="135">
        <v>0</v>
      </c>
      <c r="F36" s="208">
        <f t="shared" si="1"/>
        <v>0</v>
      </c>
      <c r="G36" s="135">
        <v>0</v>
      </c>
      <c r="H36" s="135">
        <v>0</v>
      </c>
      <c r="I36" s="433" t="s">
        <v>366</v>
      </c>
      <c r="J36" s="433"/>
    </row>
    <row r="37" spans="1:10" ht="15" customHeight="1" thickTop="1" thickBot="1">
      <c r="A37" s="43">
        <v>9321</v>
      </c>
      <c r="B37" s="120" t="s">
        <v>391</v>
      </c>
      <c r="C37" s="207">
        <f t="shared" si="0"/>
        <v>17808</v>
      </c>
      <c r="D37" s="134">
        <v>17808</v>
      </c>
      <c r="E37" s="134">
        <v>0</v>
      </c>
      <c r="F37" s="207">
        <f t="shared" si="1"/>
        <v>458</v>
      </c>
      <c r="G37" s="134">
        <v>458</v>
      </c>
      <c r="H37" s="134">
        <v>0</v>
      </c>
      <c r="I37" s="434" t="s">
        <v>367</v>
      </c>
      <c r="J37" s="434"/>
    </row>
    <row r="38" spans="1:10" ht="15" customHeight="1" thickTop="1" thickBot="1">
      <c r="A38" s="44">
        <v>9329</v>
      </c>
      <c r="B38" s="119" t="s">
        <v>392</v>
      </c>
      <c r="C38" s="208">
        <f t="shared" si="0"/>
        <v>43144</v>
      </c>
      <c r="D38" s="135">
        <v>42513</v>
      </c>
      <c r="E38" s="135">
        <v>631</v>
      </c>
      <c r="F38" s="208">
        <f t="shared" si="1"/>
        <v>1611</v>
      </c>
      <c r="G38" s="135">
        <v>1607</v>
      </c>
      <c r="H38" s="135">
        <v>4</v>
      </c>
      <c r="I38" s="433" t="s">
        <v>399</v>
      </c>
      <c r="J38" s="433"/>
    </row>
    <row r="39" spans="1:10" ht="36.75" customHeight="1" thickTop="1" thickBot="1">
      <c r="A39" s="43">
        <v>9500</v>
      </c>
      <c r="B39" s="120" t="s">
        <v>393</v>
      </c>
      <c r="C39" s="207">
        <f t="shared" si="0"/>
        <v>30037</v>
      </c>
      <c r="D39" s="134">
        <v>30037</v>
      </c>
      <c r="E39" s="134">
        <v>0</v>
      </c>
      <c r="F39" s="207">
        <f t="shared" si="1"/>
        <v>920</v>
      </c>
      <c r="G39" s="134">
        <v>912</v>
      </c>
      <c r="H39" s="134">
        <v>8</v>
      </c>
      <c r="I39" s="434" t="s">
        <v>407</v>
      </c>
      <c r="J39" s="434"/>
    </row>
    <row r="40" spans="1:10" ht="15" customHeight="1" thickTop="1" thickBot="1">
      <c r="A40" s="44">
        <v>9601</v>
      </c>
      <c r="B40" s="119" t="s">
        <v>395</v>
      </c>
      <c r="C40" s="208">
        <f t="shared" si="0"/>
        <v>55734</v>
      </c>
      <c r="D40" s="135">
        <v>54857</v>
      </c>
      <c r="E40" s="135">
        <v>877</v>
      </c>
      <c r="F40" s="208">
        <f t="shared" si="1"/>
        <v>1638</v>
      </c>
      <c r="G40" s="135">
        <v>1630</v>
      </c>
      <c r="H40" s="135">
        <v>8</v>
      </c>
      <c r="I40" s="433" t="s">
        <v>398</v>
      </c>
      <c r="J40" s="433"/>
    </row>
    <row r="41" spans="1:10" ht="15" customHeight="1" thickTop="1" thickBot="1">
      <c r="A41" s="43">
        <v>9602</v>
      </c>
      <c r="B41" s="120" t="s">
        <v>394</v>
      </c>
      <c r="C41" s="207">
        <f t="shared" si="0"/>
        <v>156003</v>
      </c>
      <c r="D41" s="134">
        <v>150393</v>
      </c>
      <c r="E41" s="134">
        <v>5610</v>
      </c>
      <c r="F41" s="207">
        <f t="shared" si="1"/>
        <v>3324</v>
      </c>
      <c r="G41" s="134">
        <v>3296</v>
      </c>
      <c r="H41" s="134">
        <v>28</v>
      </c>
      <c r="I41" s="434" t="s">
        <v>368</v>
      </c>
      <c r="J41" s="434"/>
    </row>
    <row r="42" spans="1:10" ht="15" customHeight="1" thickTop="1">
      <c r="A42" s="327">
        <v>9609</v>
      </c>
      <c r="B42" s="119" t="s">
        <v>396</v>
      </c>
      <c r="C42" s="328">
        <f t="shared" si="0"/>
        <v>67599</v>
      </c>
      <c r="D42" s="329">
        <v>66490</v>
      </c>
      <c r="E42" s="329">
        <v>1109</v>
      </c>
      <c r="F42" s="328">
        <f t="shared" si="1"/>
        <v>978</v>
      </c>
      <c r="G42" s="329">
        <v>964</v>
      </c>
      <c r="H42" s="329">
        <v>14</v>
      </c>
      <c r="I42" s="435" t="s">
        <v>397</v>
      </c>
      <c r="J42" s="435"/>
    </row>
    <row r="43" spans="1:10" ht="30.75" customHeight="1">
      <c r="A43" s="449" t="s">
        <v>7</v>
      </c>
      <c r="B43" s="449"/>
      <c r="C43" s="346">
        <f t="shared" ref="C43:G43" si="2">SUM(C8:C42)</f>
        <v>4789464</v>
      </c>
      <c r="D43" s="346">
        <f t="shared" si="2"/>
        <v>4673509</v>
      </c>
      <c r="E43" s="346">
        <f t="shared" si="2"/>
        <v>115955</v>
      </c>
      <c r="F43" s="346">
        <f t="shared" si="2"/>
        <v>63475</v>
      </c>
      <c r="G43" s="346">
        <f t="shared" si="2"/>
        <v>63088</v>
      </c>
      <c r="H43" s="346">
        <f>SUM(H8:H42)</f>
        <v>387</v>
      </c>
      <c r="I43" s="450" t="s">
        <v>4</v>
      </c>
      <c r="J43" s="451"/>
    </row>
    <row r="44" spans="1:10">
      <c r="D44" s="55"/>
      <c r="E44" s="55"/>
      <c r="F44" s="55"/>
      <c r="G44" s="55"/>
      <c r="H44" s="55"/>
    </row>
  </sheetData>
  <mergeCells count="48">
    <mergeCell ref="I30:J30"/>
    <mergeCell ref="I37:J37"/>
    <mergeCell ref="I38:J38"/>
    <mergeCell ref="A43:B43"/>
    <mergeCell ref="I43:J43"/>
    <mergeCell ref="I39:J39"/>
    <mergeCell ref="I40:J40"/>
    <mergeCell ref="I41:J41"/>
    <mergeCell ref="I42:J42"/>
    <mergeCell ref="I33:J33"/>
    <mergeCell ref="I31:J31"/>
    <mergeCell ref="I34:J34"/>
    <mergeCell ref="I35:J35"/>
    <mergeCell ref="I36:J36"/>
    <mergeCell ref="I32:J32"/>
    <mergeCell ref="I17:J17"/>
    <mergeCell ref="I26:J26"/>
    <mergeCell ref="I27:J27"/>
    <mergeCell ref="I28:J28"/>
    <mergeCell ref="I29:J29"/>
    <mergeCell ref="I25:J25"/>
    <mergeCell ref="I18:J18"/>
    <mergeCell ref="I19:J19"/>
    <mergeCell ref="I20:J20"/>
    <mergeCell ref="I24:J24"/>
    <mergeCell ref="I21:J21"/>
    <mergeCell ref="I22:J22"/>
    <mergeCell ref="I23:J23"/>
    <mergeCell ref="A6:A7"/>
    <mergeCell ref="B6:B7"/>
    <mergeCell ref="C6:E6"/>
    <mergeCell ref="F6:H6"/>
    <mergeCell ref="I6:J7"/>
    <mergeCell ref="I14:J14"/>
    <mergeCell ref="I15:J15"/>
    <mergeCell ref="I16:J16"/>
    <mergeCell ref="I8:J8"/>
    <mergeCell ref="I9:J9"/>
    <mergeCell ref="I10:J10"/>
    <mergeCell ref="I11:J11"/>
    <mergeCell ref="I12:J12"/>
    <mergeCell ref="I13:J13"/>
    <mergeCell ref="A1:J1"/>
    <mergeCell ref="A2:J2"/>
    <mergeCell ref="A3:J3"/>
    <mergeCell ref="A4:J4"/>
    <mergeCell ref="A5:B5"/>
    <mergeCell ref="I5:J5"/>
  </mergeCells>
  <printOptions horizontalCentered="1" verticalCentered="1"/>
  <pageMargins left="0" right="0" top="0" bottom="0" header="0.31496062992125984" footer="0.31496062992125984"/>
  <pageSetup paperSize="9"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J18"/>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5.7109375" style="2" customWidth="1"/>
    <col min="3" max="8" width="7.7109375" style="2" customWidth="1"/>
    <col min="9" max="9" width="35.7109375" style="2" customWidth="1"/>
    <col min="10" max="10" width="5.7109375" style="2" customWidth="1"/>
    <col min="11" max="16384" width="9.140625" style="2"/>
  </cols>
  <sheetData>
    <row r="1" spans="1:10" s="6" customFormat="1">
      <c r="A1" s="359"/>
      <c r="B1" s="359"/>
      <c r="C1" s="359"/>
      <c r="D1" s="359"/>
      <c r="E1" s="359"/>
      <c r="F1" s="359"/>
      <c r="G1" s="359"/>
      <c r="H1" s="359"/>
      <c r="I1" s="359"/>
      <c r="J1" s="359"/>
    </row>
    <row r="2" spans="1:10" ht="18">
      <c r="A2" s="412" t="s">
        <v>44</v>
      </c>
      <c r="B2" s="412"/>
      <c r="C2" s="412"/>
      <c r="D2" s="412"/>
      <c r="E2" s="412"/>
      <c r="F2" s="412"/>
      <c r="G2" s="412"/>
      <c r="H2" s="412"/>
      <c r="I2" s="412"/>
      <c r="J2" s="412"/>
    </row>
    <row r="3" spans="1:10" ht="18">
      <c r="A3" s="412" t="s">
        <v>71</v>
      </c>
      <c r="B3" s="412"/>
      <c r="C3" s="412"/>
      <c r="D3" s="412"/>
      <c r="E3" s="412"/>
      <c r="F3" s="412"/>
      <c r="G3" s="412"/>
      <c r="H3" s="412"/>
      <c r="I3" s="412"/>
      <c r="J3" s="412"/>
    </row>
    <row r="4" spans="1:10" ht="15.75">
      <c r="A4" s="413" t="s">
        <v>45</v>
      </c>
      <c r="B4" s="413"/>
      <c r="C4" s="413"/>
      <c r="D4" s="413"/>
      <c r="E4" s="413"/>
      <c r="F4" s="413"/>
      <c r="G4" s="413"/>
      <c r="H4" s="413"/>
      <c r="I4" s="413"/>
      <c r="J4" s="413"/>
    </row>
    <row r="5" spans="1:10" ht="15.75">
      <c r="A5" s="413" t="s">
        <v>72</v>
      </c>
      <c r="B5" s="413"/>
      <c r="C5" s="413"/>
      <c r="D5" s="413"/>
      <c r="E5" s="413"/>
      <c r="F5" s="413"/>
      <c r="G5" s="413"/>
      <c r="H5" s="413"/>
      <c r="I5" s="413"/>
      <c r="J5" s="413"/>
    </row>
    <row r="6" spans="1:10" ht="15.75">
      <c r="A6" s="436" t="s">
        <v>471</v>
      </c>
      <c r="B6" s="436"/>
      <c r="C6" s="49"/>
      <c r="D6" s="49"/>
      <c r="E6" s="469">
        <v>2020</v>
      </c>
      <c r="F6" s="469"/>
      <c r="G6" s="49"/>
      <c r="H6" s="163"/>
      <c r="I6" s="437" t="s">
        <v>70</v>
      </c>
      <c r="J6" s="437"/>
    </row>
    <row r="7" spans="1:10" ht="49.9" customHeight="1">
      <c r="A7" s="465" t="s">
        <v>42</v>
      </c>
      <c r="B7" s="466"/>
      <c r="C7" s="455" t="s">
        <v>552</v>
      </c>
      <c r="D7" s="455"/>
      <c r="E7" s="455"/>
      <c r="F7" s="455" t="s">
        <v>551</v>
      </c>
      <c r="G7" s="455"/>
      <c r="H7" s="455"/>
      <c r="I7" s="401" t="s">
        <v>43</v>
      </c>
      <c r="J7" s="401"/>
    </row>
    <row r="8" spans="1:10" ht="49.9" customHeight="1">
      <c r="A8" s="467"/>
      <c r="B8" s="468"/>
      <c r="C8" s="214" t="s">
        <v>541</v>
      </c>
      <c r="D8" s="214" t="s">
        <v>553</v>
      </c>
      <c r="E8" s="214" t="s">
        <v>554</v>
      </c>
      <c r="F8" s="214" t="s">
        <v>268</v>
      </c>
      <c r="G8" s="214" t="s">
        <v>550</v>
      </c>
      <c r="H8" s="214" t="s">
        <v>549</v>
      </c>
      <c r="I8" s="403"/>
      <c r="J8" s="403"/>
    </row>
    <row r="9" spans="1:10" ht="28.5" customHeight="1" thickBot="1">
      <c r="A9" s="456" t="s">
        <v>29</v>
      </c>
      <c r="B9" s="457"/>
      <c r="C9" s="167">
        <f>SUM(E9+D9)</f>
        <v>149051</v>
      </c>
      <c r="D9" s="168">
        <v>2572</v>
      </c>
      <c r="E9" s="168">
        <v>146479</v>
      </c>
      <c r="F9" s="167">
        <f>SUM(H9+G9)</f>
        <v>408</v>
      </c>
      <c r="G9" s="168">
        <v>102</v>
      </c>
      <c r="H9" s="168">
        <v>306</v>
      </c>
      <c r="I9" s="396" t="s">
        <v>334</v>
      </c>
      <c r="J9" s="396"/>
    </row>
    <row r="10" spans="1:10" ht="28.5" customHeight="1" thickBot="1">
      <c r="A10" s="453" t="s">
        <v>30</v>
      </c>
      <c r="B10" s="454"/>
      <c r="C10" s="169">
        <f t="shared" ref="C10:C17" si="0">SUM(E10+D10)</f>
        <v>0</v>
      </c>
      <c r="D10" s="170">
        <v>0</v>
      </c>
      <c r="E10" s="170">
        <v>0</v>
      </c>
      <c r="F10" s="169">
        <f t="shared" ref="F10:F17" si="1">SUM(H10+G10)</f>
        <v>967</v>
      </c>
      <c r="G10" s="170">
        <v>78</v>
      </c>
      <c r="H10" s="170">
        <v>889</v>
      </c>
      <c r="I10" s="397" t="s">
        <v>335</v>
      </c>
      <c r="J10" s="397"/>
    </row>
    <row r="11" spans="1:10" ht="28.5" customHeight="1" thickBot="1">
      <c r="A11" s="458" t="s">
        <v>31</v>
      </c>
      <c r="B11" s="459"/>
      <c r="C11" s="167">
        <f t="shared" si="0"/>
        <v>424465</v>
      </c>
      <c r="D11" s="168">
        <v>27959</v>
      </c>
      <c r="E11" s="168">
        <v>396506</v>
      </c>
      <c r="F11" s="167">
        <f t="shared" si="1"/>
        <v>1791</v>
      </c>
      <c r="G11" s="168">
        <v>541</v>
      </c>
      <c r="H11" s="168">
        <v>1250</v>
      </c>
      <c r="I11" s="396" t="s">
        <v>32</v>
      </c>
      <c r="J11" s="396"/>
    </row>
    <row r="12" spans="1:10" ht="28.5" customHeight="1" thickBot="1">
      <c r="A12" s="453" t="s">
        <v>33</v>
      </c>
      <c r="B12" s="454"/>
      <c r="C12" s="169">
        <f t="shared" si="0"/>
        <v>330774</v>
      </c>
      <c r="D12" s="170">
        <v>20523</v>
      </c>
      <c r="E12" s="170">
        <v>310251</v>
      </c>
      <c r="F12" s="169">
        <f t="shared" si="1"/>
        <v>3027</v>
      </c>
      <c r="G12" s="170">
        <v>1573</v>
      </c>
      <c r="H12" s="170">
        <v>1454</v>
      </c>
      <c r="I12" s="397" t="s">
        <v>336</v>
      </c>
      <c r="J12" s="397"/>
    </row>
    <row r="13" spans="1:10" ht="52.5" customHeight="1" thickBot="1">
      <c r="A13" s="463" t="s">
        <v>34</v>
      </c>
      <c r="B13" s="464"/>
      <c r="C13" s="167">
        <f t="shared" si="0"/>
        <v>2376405</v>
      </c>
      <c r="D13" s="168">
        <v>140741</v>
      </c>
      <c r="E13" s="168">
        <v>2235664</v>
      </c>
      <c r="F13" s="167">
        <f t="shared" si="1"/>
        <v>19999</v>
      </c>
      <c r="G13" s="168">
        <v>11490</v>
      </c>
      <c r="H13" s="168">
        <v>8509</v>
      </c>
      <c r="I13" s="396" t="s">
        <v>337</v>
      </c>
      <c r="J13" s="396"/>
    </row>
    <row r="14" spans="1:10" ht="28.5" customHeight="1" thickBot="1">
      <c r="A14" s="453" t="s">
        <v>35</v>
      </c>
      <c r="B14" s="454"/>
      <c r="C14" s="169">
        <f t="shared" si="0"/>
        <v>97404</v>
      </c>
      <c r="D14" s="170">
        <v>4827</v>
      </c>
      <c r="E14" s="170">
        <v>92577</v>
      </c>
      <c r="F14" s="169">
        <f t="shared" si="1"/>
        <v>2113</v>
      </c>
      <c r="G14" s="170">
        <v>723</v>
      </c>
      <c r="H14" s="170">
        <v>1390</v>
      </c>
      <c r="I14" s="397" t="s">
        <v>338</v>
      </c>
      <c r="J14" s="397"/>
    </row>
    <row r="15" spans="1:10" ht="28.5" customHeight="1" thickBot="1">
      <c r="A15" s="458" t="s">
        <v>36</v>
      </c>
      <c r="B15" s="459"/>
      <c r="C15" s="167">
        <f t="shared" si="0"/>
        <v>361536</v>
      </c>
      <c r="D15" s="168">
        <v>15624</v>
      </c>
      <c r="E15" s="168">
        <v>345912</v>
      </c>
      <c r="F15" s="167">
        <f t="shared" si="1"/>
        <v>5752</v>
      </c>
      <c r="G15" s="168">
        <v>3337</v>
      </c>
      <c r="H15" s="168">
        <v>2415</v>
      </c>
      <c r="I15" s="396" t="s">
        <v>37</v>
      </c>
      <c r="J15" s="396"/>
    </row>
    <row r="16" spans="1:10" ht="28.5" customHeight="1" thickBot="1">
      <c r="A16" s="453" t="s">
        <v>38</v>
      </c>
      <c r="B16" s="454"/>
      <c r="C16" s="169">
        <f t="shared" si="0"/>
        <v>468937</v>
      </c>
      <c r="D16" s="170">
        <v>33927</v>
      </c>
      <c r="E16" s="170">
        <v>435010</v>
      </c>
      <c r="F16" s="169">
        <f t="shared" si="1"/>
        <v>13569</v>
      </c>
      <c r="G16" s="170">
        <v>3707</v>
      </c>
      <c r="H16" s="170">
        <v>9862</v>
      </c>
      <c r="I16" s="397" t="s">
        <v>39</v>
      </c>
      <c r="J16" s="397"/>
    </row>
    <row r="17" spans="1:10" ht="28.5" customHeight="1">
      <c r="A17" s="461" t="s">
        <v>40</v>
      </c>
      <c r="B17" s="462"/>
      <c r="C17" s="181">
        <f t="shared" si="0"/>
        <v>580893</v>
      </c>
      <c r="D17" s="212">
        <v>39059</v>
      </c>
      <c r="E17" s="212">
        <v>541834</v>
      </c>
      <c r="F17" s="181">
        <f t="shared" si="1"/>
        <v>15849</v>
      </c>
      <c r="G17" s="212">
        <v>4841</v>
      </c>
      <c r="H17" s="212">
        <v>11008</v>
      </c>
      <c r="I17" s="460" t="s">
        <v>41</v>
      </c>
      <c r="J17" s="460"/>
    </row>
    <row r="18" spans="1:10" ht="37.5" customHeight="1">
      <c r="A18" s="407" t="s">
        <v>7</v>
      </c>
      <c r="B18" s="407"/>
      <c r="C18" s="215">
        <f t="shared" ref="C18:G18" si="2">SUM(C9:C17)</f>
        <v>4789465</v>
      </c>
      <c r="D18" s="215">
        <f t="shared" si="2"/>
        <v>285232</v>
      </c>
      <c r="E18" s="215">
        <f t="shared" si="2"/>
        <v>4504233</v>
      </c>
      <c r="F18" s="215">
        <f t="shared" si="2"/>
        <v>63475</v>
      </c>
      <c r="G18" s="215">
        <f t="shared" si="2"/>
        <v>26392</v>
      </c>
      <c r="H18" s="215">
        <f>SUM(H9:H17)</f>
        <v>37083</v>
      </c>
      <c r="I18" s="403" t="s">
        <v>4</v>
      </c>
      <c r="J18" s="403"/>
    </row>
  </sheetData>
  <mergeCells count="32">
    <mergeCell ref="A6:B6"/>
    <mergeCell ref="E6:F6"/>
    <mergeCell ref="I6:J6"/>
    <mergeCell ref="A1:J1"/>
    <mergeCell ref="A2:J2"/>
    <mergeCell ref="A3:J3"/>
    <mergeCell ref="A4:J4"/>
    <mergeCell ref="A5:J5"/>
    <mergeCell ref="A7:B8"/>
    <mergeCell ref="C7:E7"/>
    <mergeCell ref="F7:H7"/>
    <mergeCell ref="I7:J8"/>
    <mergeCell ref="A9:B9"/>
    <mergeCell ref="I9:J9"/>
    <mergeCell ref="A10:B10"/>
    <mergeCell ref="I10:J10"/>
    <mergeCell ref="A11:B11"/>
    <mergeCell ref="I11:J11"/>
    <mergeCell ref="A12:B12"/>
    <mergeCell ref="I12:J12"/>
    <mergeCell ref="A13:B13"/>
    <mergeCell ref="I13:J13"/>
    <mergeCell ref="A14:B14"/>
    <mergeCell ref="I14:J14"/>
    <mergeCell ref="A18:B18"/>
    <mergeCell ref="I18:J18"/>
    <mergeCell ref="A15:B15"/>
    <mergeCell ref="I15:J15"/>
    <mergeCell ref="A16:B16"/>
    <mergeCell ref="I16:J16"/>
    <mergeCell ref="A17:B17"/>
    <mergeCell ref="I17:J17"/>
  </mergeCells>
  <printOptions horizontalCentered="1" verticalCentered="1"/>
  <pageMargins left="0" right="0" top="0" bottom="0" header="0.31496062992125984" footer="0.31496062992125984"/>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M43"/>
  <sheetViews>
    <sheetView tabSelected="1" view="pageBreakPreview" topLeftCell="A16" zoomScale="80" zoomScaleNormal="100" zoomScaleSheetLayoutView="80" workbookViewId="0">
      <selection activeCell="C44" sqref="C44"/>
    </sheetView>
  </sheetViews>
  <sheetFormatPr defaultColWidth="9.140625" defaultRowHeight="14.25"/>
  <cols>
    <col min="1" max="1" width="5.7109375" style="4" customWidth="1"/>
    <col min="2" max="2" width="40.7109375" style="2" customWidth="1"/>
    <col min="3" max="10" width="9.7109375" style="2" customWidth="1"/>
    <col min="11" max="11" width="40.7109375" style="2" customWidth="1"/>
    <col min="12" max="12" width="5.7109375" style="2" customWidth="1"/>
    <col min="13" max="16384" width="9.140625" style="2"/>
  </cols>
  <sheetData>
    <row r="1" spans="1:13" s="6" customFormat="1" ht="15">
      <c r="A1" s="359"/>
      <c r="B1" s="359"/>
      <c r="C1" s="359"/>
      <c r="D1" s="359"/>
      <c r="E1" s="359"/>
      <c r="F1" s="359"/>
      <c r="G1" s="359"/>
      <c r="H1" s="359"/>
      <c r="I1" s="359"/>
      <c r="J1" s="359"/>
      <c r="K1" s="359"/>
      <c r="L1" s="359"/>
      <c r="M1" s="11"/>
    </row>
    <row r="2" spans="1:13" ht="18">
      <c r="A2" s="412" t="s">
        <v>48</v>
      </c>
      <c r="B2" s="412"/>
      <c r="C2" s="412"/>
      <c r="D2" s="412"/>
      <c r="E2" s="412"/>
      <c r="F2" s="412"/>
      <c r="G2" s="412"/>
      <c r="H2" s="412"/>
      <c r="I2" s="412"/>
      <c r="J2" s="412"/>
      <c r="K2" s="412"/>
      <c r="L2" s="412"/>
    </row>
    <row r="3" spans="1:13" ht="18">
      <c r="A3" s="412" t="s">
        <v>71</v>
      </c>
      <c r="B3" s="412"/>
      <c r="C3" s="412"/>
      <c r="D3" s="412"/>
      <c r="E3" s="412"/>
      <c r="F3" s="412"/>
      <c r="G3" s="412"/>
      <c r="H3" s="412"/>
      <c r="I3" s="412"/>
      <c r="J3" s="412"/>
      <c r="K3" s="412"/>
      <c r="L3" s="412"/>
    </row>
    <row r="4" spans="1:13" ht="15.75">
      <c r="A4" s="413" t="s">
        <v>49</v>
      </c>
      <c r="B4" s="413"/>
      <c r="C4" s="413"/>
      <c r="D4" s="413"/>
      <c r="E4" s="413"/>
      <c r="F4" s="413"/>
      <c r="G4" s="413"/>
      <c r="H4" s="413"/>
      <c r="I4" s="413"/>
      <c r="J4" s="413"/>
      <c r="K4" s="413"/>
      <c r="L4" s="413"/>
    </row>
    <row r="5" spans="1:13" ht="15.75">
      <c r="A5" s="413" t="s">
        <v>72</v>
      </c>
      <c r="B5" s="413"/>
      <c r="C5" s="413"/>
      <c r="D5" s="413"/>
      <c r="E5" s="413"/>
      <c r="F5" s="413"/>
      <c r="G5" s="413"/>
      <c r="H5" s="413"/>
      <c r="I5" s="413"/>
      <c r="J5" s="413"/>
      <c r="K5" s="413"/>
      <c r="L5" s="413"/>
    </row>
    <row r="6" spans="1:13" ht="15.75">
      <c r="A6" s="410" t="s">
        <v>472</v>
      </c>
      <c r="B6" s="410"/>
      <c r="D6" s="47"/>
      <c r="E6" s="47"/>
      <c r="F6" s="414">
        <v>2020</v>
      </c>
      <c r="G6" s="414"/>
      <c r="H6" s="47"/>
      <c r="I6" s="47"/>
      <c r="J6" s="47"/>
      <c r="K6" s="411" t="s">
        <v>73</v>
      </c>
      <c r="L6" s="411"/>
    </row>
    <row r="7" spans="1:13" ht="85.15" customHeight="1">
      <c r="A7" s="162" t="s">
        <v>270</v>
      </c>
      <c r="B7" s="165" t="s">
        <v>10</v>
      </c>
      <c r="C7" s="213" t="s">
        <v>541</v>
      </c>
      <c r="D7" s="213" t="s">
        <v>548</v>
      </c>
      <c r="E7" s="213" t="s">
        <v>547</v>
      </c>
      <c r="F7" s="213" t="s">
        <v>546</v>
      </c>
      <c r="G7" s="213" t="s">
        <v>545</v>
      </c>
      <c r="H7" s="213" t="s">
        <v>544</v>
      </c>
      <c r="I7" s="213" t="s">
        <v>543</v>
      </c>
      <c r="J7" s="213" t="s">
        <v>542</v>
      </c>
      <c r="K7" s="470" t="s">
        <v>17</v>
      </c>
      <c r="L7" s="470"/>
    </row>
    <row r="8" spans="1:13" ht="15" thickBot="1">
      <c r="A8" s="48">
        <v>4521</v>
      </c>
      <c r="B8" s="119" t="s">
        <v>387</v>
      </c>
      <c r="C8" s="206">
        <f>SUM(D8:J8)</f>
        <v>92721</v>
      </c>
      <c r="D8" s="133">
        <v>36998</v>
      </c>
      <c r="E8" s="133">
        <v>631</v>
      </c>
      <c r="F8" s="133">
        <v>30397</v>
      </c>
      <c r="G8" s="133">
        <v>9486</v>
      </c>
      <c r="H8" s="133">
        <v>15209</v>
      </c>
      <c r="I8" s="133">
        <v>0</v>
      </c>
      <c r="J8" s="133">
        <v>0</v>
      </c>
      <c r="K8" s="452" t="s">
        <v>406</v>
      </c>
      <c r="L8" s="452"/>
    </row>
    <row r="9" spans="1:13" ht="15.75" customHeight="1" thickTop="1" thickBot="1">
      <c r="A9" s="43">
        <v>4522</v>
      </c>
      <c r="B9" s="120" t="s">
        <v>369</v>
      </c>
      <c r="C9" s="207">
        <f t="shared" ref="C9:C42" si="0">SUM(D9:J9)</f>
        <v>140146</v>
      </c>
      <c r="D9" s="134">
        <v>134905</v>
      </c>
      <c r="E9" s="134">
        <v>311</v>
      </c>
      <c r="F9" s="134">
        <v>1284</v>
      </c>
      <c r="G9" s="134">
        <v>2033</v>
      </c>
      <c r="H9" s="134">
        <v>1597</v>
      </c>
      <c r="I9" s="134">
        <v>16</v>
      </c>
      <c r="J9" s="134">
        <v>0</v>
      </c>
      <c r="K9" s="434" t="s">
        <v>349</v>
      </c>
      <c r="L9" s="434"/>
    </row>
    <row r="10" spans="1:13" ht="21.95" customHeight="1" thickTop="1" thickBot="1">
      <c r="A10" s="44">
        <v>4529</v>
      </c>
      <c r="B10" s="119" t="s">
        <v>404</v>
      </c>
      <c r="C10" s="208">
        <f t="shared" si="0"/>
        <v>25424</v>
      </c>
      <c r="D10" s="135">
        <v>17261</v>
      </c>
      <c r="E10" s="135">
        <v>194</v>
      </c>
      <c r="F10" s="135">
        <v>6760</v>
      </c>
      <c r="G10" s="135">
        <v>602</v>
      </c>
      <c r="H10" s="135">
        <v>607</v>
      </c>
      <c r="I10" s="135">
        <v>0</v>
      </c>
      <c r="J10" s="135">
        <v>0</v>
      </c>
      <c r="K10" s="433" t="s">
        <v>403</v>
      </c>
      <c r="L10" s="433"/>
    </row>
    <row r="11" spans="1:13" ht="21.95" customHeight="1" thickTop="1" thickBot="1">
      <c r="A11" s="43">
        <v>4540</v>
      </c>
      <c r="B11" s="120" t="s">
        <v>408</v>
      </c>
      <c r="C11" s="207">
        <f t="shared" si="0"/>
        <v>93881</v>
      </c>
      <c r="D11" s="134">
        <v>93678</v>
      </c>
      <c r="E11" s="134">
        <v>0</v>
      </c>
      <c r="F11" s="134">
        <v>0</v>
      </c>
      <c r="G11" s="134">
        <v>203</v>
      </c>
      <c r="H11" s="134">
        <v>0</v>
      </c>
      <c r="I11" s="134">
        <v>0</v>
      </c>
      <c r="J11" s="134">
        <v>0</v>
      </c>
      <c r="K11" s="434" t="s">
        <v>402</v>
      </c>
      <c r="L11" s="434"/>
    </row>
    <row r="12" spans="1:13" ht="15.75" thickTop="1" thickBot="1">
      <c r="A12" s="44">
        <v>8511</v>
      </c>
      <c r="B12" s="119" t="s">
        <v>370</v>
      </c>
      <c r="C12" s="208">
        <f t="shared" si="0"/>
        <v>10177</v>
      </c>
      <c r="D12" s="135">
        <v>7134</v>
      </c>
      <c r="E12" s="135">
        <v>1622</v>
      </c>
      <c r="F12" s="135">
        <v>167</v>
      </c>
      <c r="G12" s="135">
        <v>411</v>
      </c>
      <c r="H12" s="135">
        <v>843</v>
      </c>
      <c r="I12" s="135">
        <v>0</v>
      </c>
      <c r="J12" s="135">
        <v>0</v>
      </c>
      <c r="K12" s="433" t="s">
        <v>350</v>
      </c>
      <c r="L12" s="433"/>
    </row>
    <row r="13" spans="1:13" ht="15.75" thickTop="1" thickBot="1">
      <c r="A13" s="43">
        <v>8512</v>
      </c>
      <c r="B13" s="120" t="s">
        <v>371</v>
      </c>
      <c r="C13" s="207">
        <f t="shared" si="0"/>
        <v>8737</v>
      </c>
      <c r="D13" s="134">
        <v>2482</v>
      </c>
      <c r="E13" s="134">
        <v>3775</v>
      </c>
      <c r="F13" s="134">
        <v>512</v>
      </c>
      <c r="G13" s="134">
        <v>605</v>
      </c>
      <c r="H13" s="134">
        <v>1363</v>
      </c>
      <c r="I13" s="134">
        <v>0</v>
      </c>
      <c r="J13" s="134">
        <v>0</v>
      </c>
      <c r="K13" s="434" t="s">
        <v>351</v>
      </c>
      <c r="L13" s="434"/>
    </row>
    <row r="14" spans="1:13" ht="15.75" thickTop="1" thickBot="1">
      <c r="A14" s="44">
        <v>8513</v>
      </c>
      <c r="B14" s="119" t="s">
        <v>372</v>
      </c>
      <c r="C14" s="208">
        <f t="shared" si="0"/>
        <v>670</v>
      </c>
      <c r="D14" s="135">
        <v>332</v>
      </c>
      <c r="E14" s="135">
        <v>178</v>
      </c>
      <c r="F14" s="135">
        <v>34</v>
      </c>
      <c r="G14" s="135">
        <v>24</v>
      </c>
      <c r="H14" s="135">
        <v>102</v>
      </c>
      <c r="I14" s="135">
        <v>0</v>
      </c>
      <c r="J14" s="135">
        <v>0</v>
      </c>
      <c r="K14" s="433" t="s">
        <v>352</v>
      </c>
      <c r="L14" s="433"/>
    </row>
    <row r="15" spans="1:13" ht="15.75" thickTop="1" thickBot="1">
      <c r="A15" s="43">
        <v>8514</v>
      </c>
      <c r="B15" s="120" t="s">
        <v>373</v>
      </c>
      <c r="C15" s="207">
        <f t="shared" si="0"/>
        <v>144255</v>
      </c>
      <c r="D15" s="134">
        <v>86315</v>
      </c>
      <c r="E15" s="134">
        <v>29227</v>
      </c>
      <c r="F15" s="134">
        <v>16014</v>
      </c>
      <c r="G15" s="134">
        <v>4643</v>
      </c>
      <c r="H15" s="134">
        <v>8056</v>
      </c>
      <c r="I15" s="134">
        <v>0</v>
      </c>
      <c r="J15" s="134">
        <v>0</v>
      </c>
      <c r="K15" s="434" t="s">
        <v>16</v>
      </c>
      <c r="L15" s="434"/>
    </row>
    <row r="16" spans="1:13" ht="15.75" thickTop="1" thickBot="1">
      <c r="A16" s="44">
        <v>8521</v>
      </c>
      <c r="B16" s="119" t="s">
        <v>374</v>
      </c>
      <c r="C16" s="208">
        <f t="shared" si="0"/>
        <v>239</v>
      </c>
      <c r="D16" s="135">
        <v>0</v>
      </c>
      <c r="E16" s="135">
        <v>111</v>
      </c>
      <c r="F16" s="135">
        <v>88</v>
      </c>
      <c r="G16" s="135">
        <v>0</v>
      </c>
      <c r="H16" s="135">
        <v>40</v>
      </c>
      <c r="I16" s="135">
        <v>0</v>
      </c>
      <c r="J16" s="135">
        <v>0</v>
      </c>
      <c r="K16" s="433" t="s">
        <v>353</v>
      </c>
      <c r="L16" s="433"/>
    </row>
    <row r="17" spans="1:12" ht="15.75" thickTop="1" thickBot="1">
      <c r="A17" s="43">
        <v>8522</v>
      </c>
      <c r="B17" s="120" t="s">
        <v>512</v>
      </c>
      <c r="C17" s="207">
        <f t="shared" si="0"/>
        <v>0</v>
      </c>
      <c r="D17" s="134">
        <v>0</v>
      </c>
      <c r="E17" s="134">
        <v>0</v>
      </c>
      <c r="F17" s="134">
        <v>0</v>
      </c>
      <c r="G17" s="134">
        <v>0</v>
      </c>
      <c r="H17" s="134">
        <v>0</v>
      </c>
      <c r="I17" s="134">
        <v>0</v>
      </c>
      <c r="J17" s="134">
        <v>0</v>
      </c>
      <c r="K17" s="434" t="s">
        <v>513</v>
      </c>
      <c r="L17" s="434"/>
    </row>
    <row r="18" spans="1:12" ht="15.75" thickTop="1" thickBot="1">
      <c r="A18" s="44">
        <v>8530</v>
      </c>
      <c r="B18" s="119" t="s">
        <v>375</v>
      </c>
      <c r="C18" s="208">
        <f t="shared" si="0"/>
        <v>32340</v>
      </c>
      <c r="D18" s="135">
        <v>17932</v>
      </c>
      <c r="E18" s="135">
        <v>2847</v>
      </c>
      <c r="F18" s="135">
        <v>3685</v>
      </c>
      <c r="G18" s="135">
        <v>7876</v>
      </c>
      <c r="H18" s="135">
        <v>0</v>
      </c>
      <c r="I18" s="135">
        <v>0</v>
      </c>
      <c r="J18" s="135">
        <v>0</v>
      </c>
      <c r="K18" s="433" t="s">
        <v>15</v>
      </c>
      <c r="L18" s="433"/>
    </row>
    <row r="19" spans="1:12" ht="15.75" thickTop="1" thickBot="1">
      <c r="A19" s="43">
        <v>8541</v>
      </c>
      <c r="B19" s="120" t="s">
        <v>376</v>
      </c>
      <c r="C19" s="207">
        <f t="shared" si="0"/>
        <v>0</v>
      </c>
      <c r="D19" s="134">
        <v>0</v>
      </c>
      <c r="E19" s="134">
        <v>0</v>
      </c>
      <c r="F19" s="134">
        <v>0</v>
      </c>
      <c r="G19" s="134">
        <v>0</v>
      </c>
      <c r="H19" s="134">
        <v>0</v>
      </c>
      <c r="I19" s="134">
        <v>0</v>
      </c>
      <c r="J19" s="134">
        <v>0</v>
      </c>
      <c r="K19" s="434" t="s">
        <v>354</v>
      </c>
      <c r="L19" s="434"/>
    </row>
    <row r="20" spans="1:12" ht="15.75" customHeight="1" thickTop="1" thickBot="1">
      <c r="A20" s="44">
        <v>8542</v>
      </c>
      <c r="B20" s="119" t="s">
        <v>377</v>
      </c>
      <c r="C20" s="208">
        <f t="shared" si="0"/>
        <v>821</v>
      </c>
      <c r="D20" s="135">
        <v>602</v>
      </c>
      <c r="E20" s="135">
        <v>47</v>
      </c>
      <c r="F20" s="135">
        <v>37</v>
      </c>
      <c r="G20" s="135">
        <v>112</v>
      </c>
      <c r="H20" s="135">
        <v>23</v>
      </c>
      <c r="I20" s="135">
        <v>0</v>
      </c>
      <c r="J20" s="135">
        <v>0</v>
      </c>
      <c r="K20" s="433" t="s">
        <v>355</v>
      </c>
      <c r="L20" s="433"/>
    </row>
    <row r="21" spans="1:12" ht="15.75" customHeight="1" thickTop="1" thickBot="1">
      <c r="A21" s="43">
        <v>8543</v>
      </c>
      <c r="B21" s="120" t="s">
        <v>388</v>
      </c>
      <c r="C21" s="207">
        <f t="shared" si="0"/>
        <v>2587</v>
      </c>
      <c r="D21" s="134">
        <v>1104</v>
      </c>
      <c r="E21" s="134">
        <v>340</v>
      </c>
      <c r="F21" s="134">
        <v>466</v>
      </c>
      <c r="G21" s="134">
        <v>315</v>
      </c>
      <c r="H21" s="134">
        <v>362</v>
      </c>
      <c r="I21" s="134">
        <v>0</v>
      </c>
      <c r="J21" s="134">
        <v>0</v>
      </c>
      <c r="K21" s="434" t="s">
        <v>356</v>
      </c>
      <c r="L21" s="434"/>
    </row>
    <row r="22" spans="1:12" ht="15.75" thickTop="1" thickBot="1">
      <c r="A22" s="44">
        <v>8544</v>
      </c>
      <c r="B22" s="119" t="s">
        <v>378</v>
      </c>
      <c r="C22" s="208">
        <f t="shared" si="0"/>
        <v>13253</v>
      </c>
      <c r="D22" s="135">
        <v>4707</v>
      </c>
      <c r="E22" s="135">
        <v>393</v>
      </c>
      <c r="F22" s="135">
        <v>2205</v>
      </c>
      <c r="G22" s="135">
        <v>1273</v>
      </c>
      <c r="H22" s="135">
        <v>4675</v>
      </c>
      <c r="I22" s="135">
        <v>0</v>
      </c>
      <c r="J22" s="135">
        <v>0</v>
      </c>
      <c r="K22" s="433" t="s">
        <v>357</v>
      </c>
      <c r="L22" s="433"/>
    </row>
    <row r="23" spans="1:12" ht="15.75" thickTop="1" thickBot="1">
      <c r="A23" s="43">
        <v>8545</v>
      </c>
      <c r="B23" s="120" t="s">
        <v>379</v>
      </c>
      <c r="C23" s="207">
        <f t="shared" si="0"/>
        <v>4215</v>
      </c>
      <c r="D23" s="134">
        <v>1777</v>
      </c>
      <c r="E23" s="134">
        <v>1041</v>
      </c>
      <c r="F23" s="134">
        <v>0</v>
      </c>
      <c r="G23" s="134">
        <v>1395</v>
      </c>
      <c r="H23" s="134">
        <v>2</v>
      </c>
      <c r="I23" s="134">
        <v>0</v>
      </c>
      <c r="J23" s="134">
        <v>0</v>
      </c>
      <c r="K23" s="434" t="s">
        <v>358</v>
      </c>
      <c r="L23" s="434"/>
    </row>
    <row r="24" spans="1:12" ht="15.75" thickTop="1" thickBot="1">
      <c r="A24" s="44">
        <v>8548</v>
      </c>
      <c r="B24" s="119" t="s">
        <v>380</v>
      </c>
      <c r="C24" s="208">
        <f t="shared" si="0"/>
        <v>5490</v>
      </c>
      <c r="D24" s="135">
        <v>2547</v>
      </c>
      <c r="E24" s="135">
        <v>778</v>
      </c>
      <c r="F24" s="135">
        <v>641</v>
      </c>
      <c r="G24" s="135">
        <v>584</v>
      </c>
      <c r="H24" s="135">
        <v>940</v>
      </c>
      <c r="I24" s="135">
        <v>0</v>
      </c>
      <c r="J24" s="135">
        <v>0</v>
      </c>
      <c r="K24" s="433" t="s">
        <v>401</v>
      </c>
      <c r="L24" s="433"/>
    </row>
    <row r="25" spans="1:12" ht="15.75" thickTop="1" thickBot="1">
      <c r="A25" s="43">
        <v>8610</v>
      </c>
      <c r="B25" s="120" t="s">
        <v>381</v>
      </c>
      <c r="C25" s="207">
        <f t="shared" si="0"/>
        <v>191836</v>
      </c>
      <c r="D25" s="134">
        <v>162535</v>
      </c>
      <c r="E25" s="134">
        <v>2826</v>
      </c>
      <c r="F25" s="134">
        <v>20561</v>
      </c>
      <c r="G25" s="134">
        <v>4164</v>
      </c>
      <c r="H25" s="134">
        <v>1750</v>
      </c>
      <c r="I25" s="134">
        <v>0</v>
      </c>
      <c r="J25" s="134">
        <v>0</v>
      </c>
      <c r="K25" s="434" t="s">
        <v>359</v>
      </c>
      <c r="L25" s="434"/>
    </row>
    <row r="26" spans="1:12" ht="15.75" thickTop="1" thickBot="1">
      <c r="A26" s="44">
        <v>8621</v>
      </c>
      <c r="B26" s="119" t="s">
        <v>389</v>
      </c>
      <c r="C26" s="208">
        <f t="shared" si="0"/>
        <v>51466</v>
      </c>
      <c r="D26" s="135">
        <v>45837</v>
      </c>
      <c r="E26" s="135">
        <v>903</v>
      </c>
      <c r="F26" s="135">
        <v>501</v>
      </c>
      <c r="G26" s="135">
        <v>3892</v>
      </c>
      <c r="H26" s="135">
        <v>333</v>
      </c>
      <c r="I26" s="135">
        <v>0</v>
      </c>
      <c r="J26" s="135">
        <v>0</v>
      </c>
      <c r="K26" s="433" t="s">
        <v>360</v>
      </c>
      <c r="L26" s="433"/>
    </row>
    <row r="27" spans="1:12" ht="15.75" thickTop="1" thickBot="1">
      <c r="A27" s="43">
        <v>8622</v>
      </c>
      <c r="B27" s="120" t="s">
        <v>382</v>
      </c>
      <c r="C27" s="207">
        <f t="shared" si="0"/>
        <v>84528</v>
      </c>
      <c r="D27" s="134">
        <v>74947</v>
      </c>
      <c r="E27" s="134">
        <v>1436</v>
      </c>
      <c r="F27" s="134">
        <v>4663</v>
      </c>
      <c r="G27" s="134">
        <v>2602</v>
      </c>
      <c r="H27" s="134">
        <v>810</v>
      </c>
      <c r="I27" s="134">
        <v>70</v>
      </c>
      <c r="J27" s="134">
        <v>0</v>
      </c>
      <c r="K27" s="434" t="s">
        <v>361</v>
      </c>
      <c r="L27" s="434"/>
    </row>
    <row r="28" spans="1:12" ht="15.75" thickTop="1" thickBot="1">
      <c r="A28" s="44">
        <v>8623</v>
      </c>
      <c r="B28" s="119" t="s">
        <v>383</v>
      </c>
      <c r="C28" s="208">
        <f t="shared" si="0"/>
        <v>164577</v>
      </c>
      <c r="D28" s="135">
        <v>145687</v>
      </c>
      <c r="E28" s="135">
        <v>3280</v>
      </c>
      <c r="F28" s="135">
        <v>2044</v>
      </c>
      <c r="G28" s="135">
        <v>5354</v>
      </c>
      <c r="H28" s="135">
        <v>1424</v>
      </c>
      <c r="I28" s="135">
        <v>6788</v>
      </c>
      <c r="J28" s="135">
        <v>0</v>
      </c>
      <c r="K28" s="433" t="s">
        <v>362</v>
      </c>
      <c r="L28" s="433"/>
    </row>
    <row r="29" spans="1:12" ht="24" customHeight="1" thickTop="1" thickBot="1">
      <c r="A29" s="43">
        <v>8690</v>
      </c>
      <c r="B29" s="120" t="s">
        <v>384</v>
      </c>
      <c r="C29" s="207">
        <f t="shared" si="0"/>
        <v>36696</v>
      </c>
      <c r="D29" s="134">
        <v>22285</v>
      </c>
      <c r="E29" s="134">
        <v>704</v>
      </c>
      <c r="F29" s="134">
        <v>8225</v>
      </c>
      <c r="G29" s="134">
        <v>1427</v>
      </c>
      <c r="H29" s="134">
        <v>1326</v>
      </c>
      <c r="I29" s="134">
        <v>2729</v>
      </c>
      <c r="J29" s="134">
        <v>0</v>
      </c>
      <c r="K29" s="434" t="s">
        <v>363</v>
      </c>
      <c r="L29" s="434"/>
    </row>
    <row r="30" spans="1:12" ht="15.75" thickTop="1" thickBot="1">
      <c r="A30" s="44">
        <v>8700</v>
      </c>
      <c r="B30" s="119" t="s">
        <v>559</v>
      </c>
      <c r="C30" s="208">
        <f t="shared" si="0"/>
        <v>23140</v>
      </c>
      <c r="D30" s="135">
        <v>20739</v>
      </c>
      <c r="E30" s="135">
        <v>220</v>
      </c>
      <c r="F30" s="135">
        <v>326</v>
      </c>
      <c r="G30" s="135">
        <v>1004</v>
      </c>
      <c r="H30" s="135">
        <v>754</v>
      </c>
      <c r="I30" s="135">
        <v>97</v>
      </c>
      <c r="J30" s="135">
        <v>0</v>
      </c>
      <c r="K30" s="433" t="s">
        <v>560</v>
      </c>
      <c r="L30" s="433"/>
    </row>
    <row r="31" spans="1:12" ht="24" customHeight="1" thickTop="1" thickBot="1">
      <c r="A31" s="43">
        <v>8810</v>
      </c>
      <c r="B31" s="120" t="s">
        <v>500</v>
      </c>
      <c r="C31" s="207">
        <f t="shared" si="0"/>
        <v>240</v>
      </c>
      <c r="D31" s="134">
        <v>12</v>
      </c>
      <c r="E31" s="134">
        <v>39</v>
      </c>
      <c r="F31" s="134">
        <v>48</v>
      </c>
      <c r="G31" s="134">
        <v>45</v>
      </c>
      <c r="H31" s="134">
        <v>96</v>
      </c>
      <c r="I31" s="134">
        <v>0</v>
      </c>
      <c r="J31" s="134">
        <v>0</v>
      </c>
      <c r="K31" s="434" t="s">
        <v>502</v>
      </c>
      <c r="L31" s="434"/>
    </row>
    <row r="32" spans="1:12" ht="15.75" thickTop="1" thickBot="1">
      <c r="A32" s="44">
        <v>8890</v>
      </c>
      <c r="B32" s="119" t="s">
        <v>607</v>
      </c>
      <c r="C32" s="208">
        <f t="shared" si="0"/>
        <v>9875</v>
      </c>
      <c r="D32" s="135">
        <v>6405</v>
      </c>
      <c r="E32" s="135">
        <v>743</v>
      </c>
      <c r="F32" s="135">
        <v>831</v>
      </c>
      <c r="G32" s="135">
        <v>1651</v>
      </c>
      <c r="H32" s="135">
        <v>245</v>
      </c>
      <c r="I32" s="135">
        <v>0</v>
      </c>
      <c r="J32" s="135">
        <v>0</v>
      </c>
      <c r="K32" s="433" t="s">
        <v>606</v>
      </c>
      <c r="L32" s="433"/>
    </row>
    <row r="33" spans="1:12" ht="24" customHeight="1" thickTop="1" thickBot="1">
      <c r="A33" s="43">
        <v>9000</v>
      </c>
      <c r="B33" s="120" t="s">
        <v>390</v>
      </c>
      <c r="C33" s="207">
        <f t="shared" si="0"/>
        <v>2166</v>
      </c>
      <c r="D33" s="134">
        <v>1848</v>
      </c>
      <c r="E33" s="134">
        <v>26</v>
      </c>
      <c r="F33" s="134">
        <v>0</v>
      </c>
      <c r="G33" s="134">
        <v>292</v>
      </c>
      <c r="H33" s="134">
        <v>0</v>
      </c>
      <c r="I33" s="134">
        <v>0</v>
      </c>
      <c r="J33" s="134">
        <v>0</v>
      </c>
      <c r="K33" s="434" t="s">
        <v>364</v>
      </c>
      <c r="L33" s="434"/>
    </row>
    <row r="34" spans="1:12" ht="23.25" customHeight="1" thickTop="1" thickBot="1">
      <c r="A34" s="44">
        <v>9103</v>
      </c>
      <c r="B34" s="119" t="s">
        <v>405</v>
      </c>
      <c r="C34" s="208">
        <f t="shared" si="0"/>
        <v>112593</v>
      </c>
      <c r="D34" s="135">
        <v>110870</v>
      </c>
      <c r="E34" s="135">
        <v>97</v>
      </c>
      <c r="F34" s="135">
        <v>0</v>
      </c>
      <c r="G34" s="135">
        <v>25</v>
      </c>
      <c r="H34" s="135">
        <v>1601</v>
      </c>
      <c r="I34" s="135">
        <v>0</v>
      </c>
      <c r="J34" s="135">
        <v>0</v>
      </c>
      <c r="K34" s="433" t="s">
        <v>400</v>
      </c>
      <c r="L34" s="433"/>
    </row>
    <row r="35" spans="1:12" ht="24" customHeight="1" thickTop="1" thickBot="1">
      <c r="A35" s="43">
        <v>9312</v>
      </c>
      <c r="B35" s="120" t="s">
        <v>385</v>
      </c>
      <c r="C35" s="207">
        <f t="shared" si="0"/>
        <v>6039</v>
      </c>
      <c r="D35" s="134">
        <v>3208</v>
      </c>
      <c r="E35" s="134">
        <v>276</v>
      </c>
      <c r="F35" s="134">
        <v>0</v>
      </c>
      <c r="G35" s="134">
        <v>2298</v>
      </c>
      <c r="H35" s="134">
        <v>257</v>
      </c>
      <c r="I35" s="134">
        <v>0</v>
      </c>
      <c r="J35" s="134">
        <v>0</v>
      </c>
      <c r="K35" s="434" t="s">
        <v>365</v>
      </c>
      <c r="L35" s="434"/>
    </row>
    <row r="36" spans="1:12" ht="15.75" thickTop="1" thickBot="1">
      <c r="A36" s="44">
        <v>9319</v>
      </c>
      <c r="B36" s="119" t="s">
        <v>386</v>
      </c>
      <c r="C36" s="208">
        <f t="shared" si="0"/>
        <v>0</v>
      </c>
      <c r="D36" s="135">
        <v>0</v>
      </c>
      <c r="E36" s="135">
        <v>0</v>
      </c>
      <c r="F36" s="135">
        <v>0</v>
      </c>
      <c r="G36" s="135">
        <v>0</v>
      </c>
      <c r="H36" s="135">
        <v>0</v>
      </c>
      <c r="I36" s="135">
        <v>0</v>
      </c>
      <c r="J36" s="135">
        <v>0</v>
      </c>
      <c r="K36" s="433" t="s">
        <v>366</v>
      </c>
      <c r="L36" s="433"/>
    </row>
    <row r="37" spans="1:12" ht="24" customHeight="1" thickTop="1" thickBot="1">
      <c r="A37" s="43">
        <v>9321</v>
      </c>
      <c r="B37" s="120" t="s">
        <v>391</v>
      </c>
      <c r="C37" s="207">
        <f t="shared" si="0"/>
        <v>2502</v>
      </c>
      <c r="D37" s="134">
        <v>31</v>
      </c>
      <c r="E37" s="134">
        <v>109</v>
      </c>
      <c r="F37" s="134">
        <v>676</v>
      </c>
      <c r="G37" s="134">
        <v>1654</v>
      </c>
      <c r="H37" s="134">
        <v>32</v>
      </c>
      <c r="I37" s="134">
        <v>0</v>
      </c>
      <c r="J37" s="134">
        <v>0</v>
      </c>
      <c r="K37" s="434" t="s">
        <v>367</v>
      </c>
      <c r="L37" s="434"/>
    </row>
    <row r="38" spans="1:12" ht="15.75" thickTop="1" thickBot="1">
      <c r="A38" s="44">
        <v>9329</v>
      </c>
      <c r="B38" s="119" t="s">
        <v>392</v>
      </c>
      <c r="C38" s="208">
        <f t="shared" si="0"/>
        <v>35338</v>
      </c>
      <c r="D38" s="135">
        <v>30690</v>
      </c>
      <c r="E38" s="135">
        <v>346</v>
      </c>
      <c r="F38" s="135">
        <v>11</v>
      </c>
      <c r="G38" s="135">
        <v>2098</v>
      </c>
      <c r="H38" s="135">
        <v>2193</v>
      </c>
      <c r="I38" s="135">
        <v>0</v>
      </c>
      <c r="J38" s="135">
        <v>0</v>
      </c>
      <c r="K38" s="433" t="s">
        <v>399</v>
      </c>
      <c r="L38" s="433"/>
    </row>
    <row r="39" spans="1:12" ht="30.75" customHeight="1" thickTop="1" thickBot="1">
      <c r="A39" s="43">
        <v>9500</v>
      </c>
      <c r="B39" s="120" t="s">
        <v>393</v>
      </c>
      <c r="C39" s="207">
        <f t="shared" si="0"/>
        <v>44914</v>
      </c>
      <c r="D39" s="134">
        <v>38906</v>
      </c>
      <c r="E39" s="134">
        <v>195</v>
      </c>
      <c r="F39" s="134">
        <v>3866</v>
      </c>
      <c r="G39" s="134">
        <v>530</v>
      </c>
      <c r="H39" s="134">
        <v>1382</v>
      </c>
      <c r="I39" s="134">
        <v>35</v>
      </c>
      <c r="J39" s="134">
        <v>0</v>
      </c>
      <c r="K39" s="434" t="s">
        <v>407</v>
      </c>
      <c r="L39" s="434"/>
    </row>
    <row r="40" spans="1:12" ht="15.75" thickTop="1" thickBot="1">
      <c r="A40" s="44">
        <v>9601</v>
      </c>
      <c r="B40" s="119" t="s">
        <v>395</v>
      </c>
      <c r="C40" s="208">
        <f t="shared" si="0"/>
        <v>27071</v>
      </c>
      <c r="D40" s="135">
        <v>8957</v>
      </c>
      <c r="E40" s="135">
        <v>500</v>
      </c>
      <c r="F40" s="135">
        <v>3538</v>
      </c>
      <c r="G40" s="135">
        <v>9238</v>
      </c>
      <c r="H40" s="135">
        <v>3970</v>
      </c>
      <c r="I40" s="135">
        <v>868</v>
      </c>
      <c r="J40" s="135">
        <v>0</v>
      </c>
      <c r="K40" s="433" t="s">
        <v>398</v>
      </c>
      <c r="L40" s="433"/>
    </row>
    <row r="41" spans="1:12" ht="24" customHeight="1" thickTop="1" thickBot="1">
      <c r="A41" s="43">
        <v>9602</v>
      </c>
      <c r="B41" s="120" t="s">
        <v>394</v>
      </c>
      <c r="C41" s="207">
        <f t="shared" si="0"/>
        <v>63522</v>
      </c>
      <c r="D41" s="134">
        <v>53814</v>
      </c>
      <c r="E41" s="134">
        <v>1032</v>
      </c>
      <c r="F41" s="134">
        <v>491</v>
      </c>
      <c r="G41" s="134">
        <v>6052</v>
      </c>
      <c r="H41" s="134">
        <v>1445</v>
      </c>
      <c r="I41" s="134">
        <v>688</v>
      </c>
      <c r="J41" s="134">
        <v>0</v>
      </c>
      <c r="K41" s="434" t="s">
        <v>368</v>
      </c>
      <c r="L41" s="434"/>
    </row>
    <row r="42" spans="1:12" ht="15" thickTop="1">
      <c r="A42" s="327">
        <v>9609</v>
      </c>
      <c r="B42" s="119" t="s">
        <v>396</v>
      </c>
      <c r="C42" s="328">
        <f t="shared" si="0"/>
        <v>8822</v>
      </c>
      <c r="D42" s="329">
        <v>2790</v>
      </c>
      <c r="E42" s="329">
        <v>2216</v>
      </c>
      <c r="F42" s="329">
        <v>662</v>
      </c>
      <c r="G42" s="329">
        <v>2149</v>
      </c>
      <c r="H42" s="329">
        <v>970</v>
      </c>
      <c r="I42" s="329">
        <v>35</v>
      </c>
      <c r="J42" s="329">
        <v>0</v>
      </c>
      <c r="K42" s="435" t="s">
        <v>397</v>
      </c>
      <c r="L42" s="435"/>
    </row>
    <row r="43" spans="1:12" ht="36" customHeight="1">
      <c r="A43" s="449" t="s">
        <v>7</v>
      </c>
      <c r="B43" s="449"/>
      <c r="C43" s="346">
        <f t="shared" ref="C43:I43" si="1">SUM(C8:C42)</f>
        <v>1440281</v>
      </c>
      <c r="D43" s="346">
        <f t="shared" si="1"/>
        <v>1137335</v>
      </c>
      <c r="E43" s="346">
        <f t="shared" si="1"/>
        <v>56443</v>
      </c>
      <c r="F43" s="346">
        <f t="shared" si="1"/>
        <v>108733</v>
      </c>
      <c r="G43" s="346">
        <f t="shared" si="1"/>
        <v>74037</v>
      </c>
      <c r="H43" s="346">
        <f t="shared" si="1"/>
        <v>52407</v>
      </c>
      <c r="I43" s="346">
        <f t="shared" si="1"/>
        <v>11326</v>
      </c>
      <c r="J43" s="346">
        <f>SUM(J8:J42)</f>
        <v>0</v>
      </c>
      <c r="K43" s="450" t="s">
        <v>4</v>
      </c>
      <c r="L43" s="451"/>
    </row>
  </sheetData>
  <mergeCells count="46">
    <mergeCell ref="K32:L32"/>
    <mergeCell ref="K33:L33"/>
    <mergeCell ref="K34:L34"/>
    <mergeCell ref="K35:L35"/>
    <mergeCell ref="K36:L36"/>
    <mergeCell ref="K37:L37"/>
    <mergeCell ref="A43:B43"/>
    <mergeCell ref="K43:L43"/>
    <mergeCell ref="K38:L38"/>
    <mergeCell ref="K39:L39"/>
    <mergeCell ref="K40:L40"/>
    <mergeCell ref="K41:L41"/>
    <mergeCell ref="K42:L42"/>
    <mergeCell ref="K27:L27"/>
    <mergeCell ref="K28:L28"/>
    <mergeCell ref="K31:L31"/>
    <mergeCell ref="K29:L29"/>
    <mergeCell ref="K24:L24"/>
    <mergeCell ref="K30:L30"/>
    <mergeCell ref="K25:L25"/>
    <mergeCell ref="K26:L26"/>
    <mergeCell ref="A1:L1"/>
    <mergeCell ref="A2:L2"/>
    <mergeCell ref="A3:L3"/>
    <mergeCell ref="A4:L4"/>
    <mergeCell ref="A5:L5"/>
    <mergeCell ref="A6:B6"/>
    <mergeCell ref="F6:G6"/>
    <mergeCell ref="K6:L6"/>
    <mergeCell ref="K16:L16"/>
    <mergeCell ref="K8:L8"/>
    <mergeCell ref="K9:L9"/>
    <mergeCell ref="K10:L10"/>
    <mergeCell ref="K11:L11"/>
    <mergeCell ref="K12:L12"/>
    <mergeCell ref="K13:L13"/>
    <mergeCell ref="K14:L14"/>
    <mergeCell ref="K15:L15"/>
    <mergeCell ref="K7:L7"/>
    <mergeCell ref="K23:L23"/>
    <mergeCell ref="K17:L17"/>
    <mergeCell ref="K18:L18"/>
    <mergeCell ref="K19:L19"/>
    <mergeCell ref="K20:L20"/>
    <mergeCell ref="K21:L21"/>
    <mergeCell ref="K22:L22"/>
  </mergeCells>
  <printOptions horizontalCentered="1" verticalCentered="1"/>
  <pageMargins left="0" right="0" top="0" bottom="0" header="0.31496062992125984" footer="0.31496062992125984"/>
  <pageSetup paperSize="9" scale="6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O43"/>
  <sheetViews>
    <sheetView tabSelected="1" view="pageBreakPreview" topLeftCell="A13" zoomScale="70" zoomScaleNormal="100" zoomScaleSheetLayoutView="70" workbookViewId="0">
      <selection activeCell="C44" sqref="C44"/>
    </sheetView>
  </sheetViews>
  <sheetFormatPr defaultColWidth="9.140625" defaultRowHeight="14.25"/>
  <cols>
    <col min="1" max="1" width="5.7109375" style="4" customWidth="1"/>
    <col min="2" max="2" width="40.7109375" style="2" customWidth="1"/>
    <col min="3" max="13" width="9.7109375" style="2" customWidth="1"/>
    <col min="14" max="14" width="40.7109375" style="2" customWidth="1"/>
    <col min="15" max="15" width="5.7109375" style="2" customWidth="1"/>
    <col min="16" max="16384" width="9.140625" style="2"/>
  </cols>
  <sheetData>
    <row r="1" spans="1:15" s="6" customFormat="1">
      <c r="A1" s="359"/>
      <c r="B1" s="359"/>
      <c r="C1" s="359"/>
      <c r="D1" s="359"/>
      <c r="E1" s="359"/>
      <c r="F1" s="359"/>
      <c r="G1" s="359"/>
      <c r="H1" s="359"/>
      <c r="I1" s="359"/>
      <c r="J1" s="359"/>
      <c r="K1" s="359"/>
      <c r="L1" s="359"/>
      <c r="M1" s="359"/>
      <c r="N1" s="359"/>
      <c r="O1" s="359"/>
    </row>
    <row r="2" spans="1:15">
      <c r="A2" s="524" t="s">
        <v>50</v>
      </c>
      <c r="B2" s="524"/>
      <c r="C2" s="524"/>
      <c r="D2" s="524"/>
      <c r="E2" s="524"/>
      <c r="F2" s="524"/>
      <c r="G2" s="524"/>
      <c r="H2" s="524"/>
      <c r="I2" s="524"/>
      <c r="J2" s="524"/>
      <c r="K2" s="524"/>
      <c r="L2" s="524"/>
      <c r="M2" s="524"/>
      <c r="N2" s="524"/>
      <c r="O2" s="524"/>
    </row>
    <row r="3" spans="1:15">
      <c r="A3" s="524" t="s">
        <v>71</v>
      </c>
      <c r="B3" s="524"/>
      <c r="C3" s="524"/>
      <c r="D3" s="524"/>
      <c r="E3" s="524"/>
      <c r="F3" s="524"/>
      <c r="G3" s="524"/>
      <c r="H3" s="524"/>
      <c r="I3" s="524"/>
      <c r="J3" s="524"/>
      <c r="K3" s="524"/>
      <c r="L3" s="524"/>
      <c r="M3" s="524"/>
      <c r="N3" s="524"/>
      <c r="O3" s="524"/>
    </row>
    <row r="4" spans="1:15">
      <c r="A4" s="524" t="s">
        <v>51</v>
      </c>
      <c r="B4" s="524"/>
      <c r="C4" s="524"/>
      <c r="D4" s="524"/>
      <c r="E4" s="524"/>
      <c r="F4" s="524"/>
      <c r="G4" s="524"/>
      <c r="H4" s="524"/>
      <c r="I4" s="524"/>
      <c r="J4" s="524"/>
      <c r="K4" s="524"/>
      <c r="L4" s="524"/>
      <c r="M4" s="524"/>
      <c r="N4" s="524"/>
      <c r="O4" s="524"/>
    </row>
    <row r="5" spans="1:15">
      <c r="A5" s="524" t="s">
        <v>72</v>
      </c>
      <c r="B5" s="524"/>
      <c r="C5" s="524"/>
      <c r="D5" s="524"/>
      <c r="E5" s="524"/>
      <c r="F5" s="524"/>
      <c r="G5" s="524"/>
      <c r="H5" s="524"/>
      <c r="I5" s="524"/>
      <c r="J5" s="524"/>
      <c r="K5" s="524"/>
      <c r="L5" s="524"/>
      <c r="M5" s="524"/>
      <c r="N5" s="524"/>
      <c r="O5" s="524"/>
    </row>
    <row r="6" spans="1:15">
      <c r="A6" s="410" t="s">
        <v>473</v>
      </c>
      <c r="B6" s="410"/>
      <c r="C6" s="233"/>
      <c r="D6" s="234"/>
      <c r="E6" s="234"/>
      <c r="F6" s="234"/>
      <c r="G6" s="234"/>
      <c r="H6" s="235">
        <v>2020</v>
      </c>
      <c r="I6" s="234"/>
      <c r="J6" s="234"/>
      <c r="K6" s="234"/>
      <c r="L6" s="234"/>
      <c r="M6" s="234"/>
      <c r="N6" s="525" t="s">
        <v>74</v>
      </c>
      <c r="O6" s="525"/>
    </row>
    <row r="7" spans="1:15" ht="106.9" customHeight="1">
      <c r="A7" s="228" t="s">
        <v>582</v>
      </c>
      <c r="B7" s="228" t="s">
        <v>10</v>
      </c>
      <c r="C7" s="230" t="s">
        <v>583</v>
      </c>
      <c r="D7" s="214" t="s">
        <v>584</v>
      </c>
      <c r="E7" s="230" t="s">
        <v>585</v>
      </c>
      <c r="F7" s="214" t="s">
        <v>586</v>
      </c>
      <c r="G7" s="214" t="s">
        <v>587</v>
      </c>
      <c r="H7" s="230" t="s">
        <v>588</v>
      </c>
      <c r="I7" s="214" t="s">
        <v>589</v>
      </c>
      <c r="J7" s="230" t="s">
        <v>590</v>
      </c>
      <c r="K7" s="230" t="s">
        <v>591</v>
      </c>
      <c r="L7" s="230" t="s">
        <v>592</v>
      </c>
      <c r="M7" s="214" t="s">
        <v>593</v>
      </c>
      <c r="N7" s="395" t="s">
        <v>17</v>
      </c>
      <c r="O7" s="395"/>
    </row>
    <row r="8" spans="1:15" ht="26.25" thickBot="1">
      <c r="A8" s="48">
        <v>4521</v>
      </c>
      <c r="B8" s="236" t="s">
        <v>387</v>
      </c>
      <c r="C8" s="203">
        <f>SUM(D8:M8)</f>
        <v>232386</v>
      </c>
      <c r="D8" s="178">
        <v>20787</v>
      </c>
      <c r="E8" s="178">
        <v>4766</v>
      </c>
      <c r="F8" s="178">
        <v>940</v>
      </c>
      <c r="G8" s="178">
        <v>59327</v>
      </c>
      <c r="H8" s="178">
        <v>53</v>
      </c>
      <c r="I8" s="178">
        <v>6889</v>
      </c>
      <c r="J8" s="178">
        <v>3216</v>
      </c>
      <c r="K8" s="178">
        <v>15279</v>
      </c>
      <c r="L8" s="178">
        <v>24850</v>
      </c>
      <c r="M8" s="178">
        <v>96279</v>
      </c>
      <c r="N8" s="526" t="s">
        <v>406</v>
      </c>
      <c r="O8" s="527"/>
    </row>
    <row r="9" spans="1:15" ht="15.75" customHeight="1" thickTop="1" thickBot="1">
      <c r="A9" s="43">
        <v>4522</v>
      </c>
      <c r="B9" s="237" t="s">
        <v>369</v>
      </c>
      <c r="C9" s="204">
        <f t="shared" ref="C9:C42" si="0">SUM(D9:M9)</f>
        <v>55265</v>
      </c>
      <c r="D9" s="179">
        <v>2502</v>
      </c>
      <c r="E9" s="179">
        <v>22</v>
      </c>
      <c r="F9" s="179">
        <v>109</v>
      </c>
      <c r="G9" s="179">
        <v>40</v>
      </c>
      <c r="H9" s="179">
        <v>559</v>
      </c>
      <c r="I9" s="179">
        <v>952</v>
      </c>
      <c r="J9" s="179">
        <v>250</v>
      </c>
      <c r="K9" s="179">
        <v>1586</v>
      </c>
      <c r="L9" s="179">
        <v>50</v>
      </c>
      <c r="M9" s="179">
        <v>49195</v>
      </c>
      <c r="N9" s="484" t="s">
        <v>349</v>
      </c>
      <c r="O9" s="523"/>
    </row>
    <row r="10" spans="1:15" ht="21.95" customHeight="1" thickTop="1" thickBot="1">
      <c r="A10" s="48">
        <v>4529</v>
      </c>
      <c r="B10" s="236" t="s">
        <v>404</v>
      </c>
      <c r="C10" s="205">
        <f t="shared" si="0"/>
        <v>9882</v>
      </c>
      <c r="D10" s="180">
        <v>820</v>
      </c>
      <c r="E10" s="180">
        <v>0</v>
      </c>
      <c r="F10" s="180">
        <v>187</v>
      </c>
      <c r="G10" s="180">
        <v>0</v>
      </c>
      <c r="H10" s="180">
        <v>89</v>
      </c>
      <c r="I10" s="180">
        <v>30</v>
      </c>
      <c r="J10" s="180">
        <v>33</v>
      </c>
      <c r="K10" s="180">
        <v>0</v>
      </c>
      <c r="L10" s="180">
        <v>5</v>
      </c>
      <c r="M10" s="180">
        <v>8718</v>
      </c>
      <c r="N10" s="521" t="s">
        <v>403</v>
      </c>
      <c r="O10" s="522"/>
    </row>
    <row r="11" spans="1:15" ht="21.95" customHeight="1" thickTop="1" thickBot="1">
      <c r="A11" s="43">
        <v>4540</v>
      </c>
      <c r="B11" s="237" t="s">
        <v>408</v>
      </c>
      <c r="C11" s="204">
        <f t="shared" si="0"/>
        <v>6488</v>
      </c>
      <c r="D11" s="179">
        <v>1621</v>
      </c>
      <c r="E11" s="179">
        <v>1066</v>
      </c>
      <c r="F11" s="179">
        <v>108</v>
      </c>
      <c r="G11" s="179">
        <v>0</v>
      </c>
      <c r="H11" s="179">
        <v>0</v>
      </c>
      <c r="I11" s="179">
        <v>0</v>
      </c>
      <c r="J11" s="179">
        <v>1079</v>
      </c>
      <c r="K11" s="179">
        <v>0</v>
      </c>
      <c r="L11" s="179">
        <v>0</v>
      </c>
      <c r="M11" s="179">
        <v>2614</v>
      </c>
      <c r="N11" s="484" t="s">
        <v>402</v>
      </c>
      <c r="O11" s="523"/>
    </row>
    <row r="12" spans="1:15" ht="21.95" customHeight="1" thickTop="1" thickBot="1">
      <c r="A12" s="48">
        <v>8511</v>
      </c>
      <c r="B12" s="236" t="s">
        <v>370</v>
      </c>
      <c r="C12" s="205">
        <f t="shared" si="0"/>
        <v>50398</v>
      </c>
      <c r="D12" s="180">
        <v>7129</v>
      </c>
      <c r="E12" s="180">
        <v>103</v>
      </c>
      <c r="F12" s="180">
        <v>381</v>
      </c>
      <c r="G12" s="180">
        <v>598</v>
      </c>
      <c r="H12" s="180">
        <v>623</v>
      </c>
      <c r="I12" s="180">
        <v>121</v>
      </c>
      <c r="J12" s="180">
        <v>2479</v>
      </c>
      <c r="K12" s="180">
        <v>5563</v>
      </c>
      <c r="L12" s="180">
        <v>132</v>
      </c>
      <c r="M12" s="180">
        <v>33269</v>
      </c>
      <c r="N12" s="521" t="s">
        <v>350</v>
      </c>
      <c r="O12" s="522"/>
    </row>
    <row r="13" spans="1:15" ht="21.95" customHeight="1" thickTop="1" thickBot="1">
      <c r="A13" s="43">
        <v>8512</v>
      </c>
      <c r="B13" s="237" t="s">
        <v>371</v>
      </c>
      <c r="C13" s="204">
        <f t="shared" si="0"/>
        <v>96619</v>
      </c>
      <c r="D13" s="179">
        <v>14823</v>
      </c>
      <c r="E13" s="179">
        <v>265</v>
      </c>
      <c r="F13" s="179">
        <v>1561</v>
      </c>
      <c r="G13" s="179">
        <v>767</v>
      </c>
      <c r="H13" s="179">
        <v>410</v>
      </c>
      <c r="I13" s="179">
        <v>612</v>
      </c>
      <c r="J13" s="179">
        <v>2986</v>
      </c>
      <c r="K13" s="179">
        <v>6776</v>
      </c>
      <c r="L13" s="179">
        <v>288</v>
      </c>
      <c r="M13" s="179">
        <v>68131</v>
      </c>
      <c r="N13" s="484" t="s">
        <v>351</v>
      </c>
      <c r="O13" s="523"/>
    </row>
    <row r="14" spans="1:15" ht="21.95" customHeight="1" thickTop="1" thickBot="1">
      <c r="A14" s="48">
        <v>8513</v>
      </c>
      <c r="B14" s="236" t="s">
        <v>372</v>
      </c>
      <c r="C14" s="205">
        <f t="shared" si="0"/>
        <v>4391</v>
      </c>
      <c r="D14" s="180">
        <v>530</v>
      </c>
      <c r="E14" s="180">
        <v>0</v>
      </c>
      <c r="F14" s="180">
        <v>23</v>
      </c>
      <c r="G14" s="180">
        <v>0</v>
      </c>
      <c r="H14" s="180">
        <v>115</v>
      </c>
      <c r="I14" s="180">
        <v>42</v>
      </c>
      <c r="J14" s="180">
        <v>459</v>
      </c>
      <c r="K14" s="180">
        <v>634</v>
      </c>
      <c r="L14" s="180">
        <v>0</v>
      </c>
      <c r="M14" s="180">
        <v>2588</v>
      </c>
      <c r="N14" s="521" t="s">
        <v>352</v>
      </c>
      <c r="O14" s="522"/>
    </row>
    <row r="15" spans="1:15" ht="21.95" customHeight="1" thickTop="1" thickBot="1">
      <c r="A15" s="43">
        <v>8514</v>
      </c>
      <c r="B15" s="237" t="s">
        <v>373</v>
      </c>
      <c r="C15" s="204">
        <f t="shared" si="0"/>
        <v>649238</v>
      </c>
      <c r="D15" s="179">
        <v>226739</v>
      </c>
      <c r="E15" s="179">
        <v>508</v>
      </c>
      <c r="F15" s="179">
        <v>11408</v>
      </c>
      <c r="G15" s="179">
        <v>8637</v>
      </c>
      <c r="H15" s="179">
        <v>5931</v>
      </c>
      <c r="I15" s="179">
        <v>10854</v>
      </c>
      <c r="J15" s="179">
        <v>60692</v>
      </c>
      <c r="K15" s="179">
        <v>74128</v>
      </c>
      <c r="L15" s="179">
        <v>8814</v>
      </c>
      <c r="M15" s="179">
        <v>241527</v>
      </c>
      <c r="N15" s="484" t="s">
        <v>16</v>
      </c>
      <c r="O15" s="523"/>
    </row>
    <row r="16" spans="1:15" ht="21.95" customHeight="1" thickTop="1" thickBot="1">
      <c r="A16" s="48">
        <v>8521</v>
      </c>
      <c r="B16" s="236" t="s">
        <v>374</v>
      </c>
      <c r="C16" s="205">
        <f t="shared" si="0"/>
        <v>3057</v>
      </c>
      <c r="D16" s="180">
        <v>243</v>
      </c>
      <c r="E16" s="180">
        <v>0</v>
      </c>
      <c r="F16" s="180">
        <v>0</v>
      </c>
      <c r="G16" s="180">
        <v>0</v>
      </c>
      <c r="H16" s="180">
        <v>81</v>
      </c>
      <c r="I16" s="180">
        <v>41</v>
      </c>
      <c r="J16" s="180">
        <v>230</v>
      </c>
      <c r="K16" s="180">
        <v>0</v>
      </c>
      <c r="L16" s="180">
        <v>0</v>
      </c>
      <c r="M16" s="180">
        <v>2462</v>
      </c>
      <c r="N16" s="521" t="s">
        <v>353</v>
      </c>
      <c r="O16" s="522"/>
    </row>
    <row r="17" spans="1:15" ht="21.95" customHeight="1" thickTop="1" thickBot="1">
      <c r="A17" s="43">
        <v>8522</v>
      </c>
      <c r="B17" s="237" t="s">
        <v>512</v>
      </c>
      <c r="C17" s="204">
        <f t="shared" si="0"/>
        <v>0</v>
      </c>
      <c r="D17" s="179">
        <v>0</v>
      </c>
      <c r="E17" s="179">
        <v>0</v>
      </c>
      <c r="F17" s="179">
        <v>0</v>
      </c>
      <c r="G17" s="179">
        <v>0</v>
      </c>
      <c r="H17" s="179">
        <v>0</v>
      </c>
      <c r="I17" s="179">
        <v>0</v>
      </c>
      <c r="J17" s="179">
        <v>0</v>
      </c>
      <c r="K17" s="179">
        <v>0</v>
      </c>
      <c r="L17" s="179">
        <v>0</v>
      </c>
      <c r="M17" s="179">
        <v>0</v>
      </c>
      <c r="N17" s="484" t="s">
        <v>513</v>
      </c>
      <c r="O17" s="523"/>
    </row>
    <row r="18" spans="1:15" ht="15.75" thickTop="1" thickBot="1">
      <c r="A18" s="48">
        <v>8530</v>
      </c>
      <c r="B18" s="236" t="s">
        <v>375</v>
      </c>
      <c r="C18" s="205">
        <f t="shared" si="0"/>
        <v>81511</v>
      </c>
      <c r="D18" s="180">
        <v>15912</v>
      </c>
      <c r="E18" s="180">
        <v>0</v>
      </c>
      <c r="F18" s="180">
        <v>3123</v>
      </c>
      <c r="G18" s="180">
        <v>8953</v>
      </c>
      <c r="H18" s="180">
        <v>182</v>
      </c>
      <c r="I18" s="180">
        <v>6892</v>
      </c>
      <c r="J18" s="180">
        <v>29627</v>
      </c>
      <c r="K18" s="180">
        <v>128</v>
      </c>
      <c r="L18" s="180">
        <v>514</v>
      </c>
      <c r="M18" s="180">
        <v>16180</v>
      </c>
      <c r="N18" s="521" t="s">
        <v>15</v>
      </c>
      <c r="O18" s="522"/>
    </row>
    <row r="19" spans="1:15" ht="15.75" customHeight="1" thickTop="1" thickBot="1">
      <c r="A19" s="43">
        <v>8541</v>
      </c>
      <c r="B19" s="237" t="s">
        <v>376</v>
      </c>
      <c r="C19" s="204">
        <f t="shared" si="0"/>
        <v>0</v>
      </c>
      <c r="D19" s="179">
        <v>0</v>
      </c>
      <c r="E19" s="179">
        <v>0</v>
      </c>
      <c r="F19" s="179">
        <v>0</v>
      </c>
      <c r="G19" s="179">
        <v>0</v>
      </c>
      <c r="H19" s="179">
        <v>0</v>
      </c>
      <c r="I19" s="179">
        <v>0</v>
      </c>
      <c r="J19" s="179">
        <v>0</v>
      </c>
      <c r="K19" s="179">
        <v>0</v>
      </c>
      <c r="L19" s="179">
        <v>0</v>
      </c>
      <c r="M19" s="179">
        <v>0</v>
      </c>
      <c r="N19" s="484" t="s">
        <v>354</v>
      </c>
      <c r="O19" s="523"/>
    </row>
    <row r="20" spans="1:15" ht="15.75" customHeight="1" thickTop="1" thickBot="1">
      <c r="A20" s="48">
        <v>8542</v>
      </c>
      <c r="B20" s="236" t="s">
        <v>377</v>
      </c>
      <c r="C20" s="205">
        <f t="shared" si="0"/>
        <v>3120</v>
      </c>
      <c r="D20" s="180">
        <v>223</v>
      </c>
      <c r="E20" s="180">
        <v>0</v>
      </c>
      <c r="F20" s="180">
        <v>66</v>
      </c>
      <c r="G20" s="180">
        <v>0</v>
      </c>
      <c r="H20" s="180">
        <v>41</v>
      </c>
      <c r="I20" s="180">
        <v>0</v>
      </c>
      <c r="J20" s="180">
        <v>51</v>
      </c>
      <c r="K20" s="180">
        <v>159</v>
      </c>
      <c r="L20" s="180">
        <v>0</v>
      </c>
      <c r="M20" s="180">
        <v>2580</v>
      </c>
      <c r="N20" s="521" t="s">
        <v>355</v>
      </c>
      <c r="O20" s="522"/>
    </row>
    <row r="21" spans="1:15" ht="15.75" customHeight="1" thickTop="1" thickBot="1">
      <c r="A21" s="43">
        <v>8543</v>
      </c>
      <c r="B21" s="237" t="s">
        <v>388</v>
      </c>
      <c r="C21" s="204">
        <f t="shared" si="0"/>
        <v>1445</v>
      </c>
      <c r="D21" s="179">
        <v>501</v>
      </c>
      <c r="E21" s="179">
        <v>0</v>
      </c>
      <c r="F21" s="179">
        <v>0</v>
      </c>
      <c r="G21" s="179">
        <v>0</v>
      </c>
      <c r="H21" s="179">
        <v>292</v>
      </c>
      <c r="I21" s="179">
        <v>0</v>
      </c>
      <c r="J21" s="179">
        <v>428</v>
      </c>
      <c r="K21" s="179">
        <v>224</v>
      </c>
      <c r="L21" s="179">
        <v>0</v>
      </c>
      <c r="M21" s="179">
        <v>0</v>
      </c>
      <c r="N21" s="484" t="s">
        <v>356</v>
      </c>
      <c r="O21" s="523"/>
    </row>
    <row r="22" spans="1:15" ht="15.75" thickTop="1" thickBot="1">
      <c r="A22" s="48">
        <v>8544</v>
      </c>
      <c r="B22" s="236" t="s">
        <v>378</v>
      </c>
      <c r="C22" s="205">
        <f t="shared" si="0"/>
        <v>7054</v>
      </c>
      <c r="D22" s="180">
        <v>1887</v>
      </c>
      <c r="E22" s="180">
        <v>247</v>
      </c>
      <c r="F22" s="180">
        <v>262</v>
      </c>
      <c r="G22" s="180">
        <v>91</v>
      </c>
      <c r="H22" s="180">
        <v>618</v>
      </c>
      <c r="I22" s="180">
        <v>262</v>
      </c>
      <c r="J22" s="180">
        <v>1448</v>
      </c>
      <c r="K22" s="180">
        <v>0</v>
      </c>
      <c r="L22" s="180">
        <v>0</v>
      </c>
      <c r="M22" s="180">
        <v>2239</v>
      </c>
      <c r="N22" s="521" t="s">
        <v>357</v>
      </c>
      <c r="O22" s="522"/>
    </row>
    <row r="23" spans="1:15" ht="21.95" customHeight="1" thickTop="1" thickBot="1">
      <c r="A23" s="43">
        <v>8545</v>
      </c>
      <c r="B23" s="237" t="s">
        <v>379</v>
      </c>
      <c r="C23" s="204">
        <f t="shared" si="0"/>
        <v>45677</v>
      </c>
      <c r="D23" s="179">
        <v>14219</v>
      </c>
      <c r="E23" s="179">
        <v>0</v>
      </c>
      <c r="F23" s="179">
        <v>507</v>
      </c>
      <c r="G23" s="179">
        <v>11355</v>
      </c>
      <c r="H23" s="179">
        <v>20</v>
      </c>
      <c r="I23" s="179">
        <v>94</v>
      </c>
      <c r="J23" s="179">
        <v>2074</v>
      </c>
      <c r="K23" s="179">
        <v>239</v>
      </c>
      <c r="L23" s="179">
        <v>44</v>
      </c>
      <c r="M23" s="179">
        <v>17125</v>
      </c>
      <c r="N23" s="484" t="s">
        <v>358</v>
      </c>
      <c r="O23" s="523"/>
    </row>
    <row r="24" spans="1:15" ht="15.75" thickTop="1" thickBot="1">
      <c r="A24" s="48">
        <v>8548</v>
      </c>
      <c r="B24" s="236" t="s">
        <v>380</v>
      </c>
      <c r="C24" s="205">
        <f t="shared" si="0"/>
        <v>63667</v>
      </c>
      <c r="D24" s="180">
        <v>32757</v>
      </c>
      <c r="E24" s="180">
        <v>0</v>
      </c>
      <c r="F24" s="227">
        <v>1448</v>
      </c>
      <c r="G24" s="180">
        <v>2296</v>
      </c>
      <c r="H24" s="180">
        <v>354</v>
      </c>
      <c r="I24" s="180">
        <v>432</v>
      </c>
      <c r="J24" s="180">
        <v>3695</v>
      </c>
      <c r="K24" s="180">
        <v>3081</v>
      </c>
      <c r="L24" s="180">
        <v>0</v>
      </c>
      <c r="M24" s="180">
        <v>19604</v>
      </c>
      <c r="N24" s="521" t="s">
        <v>401</v>
      </c>
      <c r="O24" s="522"/>
    </row>
    <row r="25" spans="1:15" ht="15.75" thickTop="1" thickBot="1">
      <c r="A25" s="43">
        <v>8610</v>
      </c>
      <c r="B25" s="237" t="s">
        <v>381</v>
      </c>
      <c r="C25" s="204">
        <f t="shared" si="0"/>
        <v>92846</v>
      </c>
      <c r="D25" s="179">
        <v>30633</v>
      </c>
      <c r="E25" s="179">
        <v>369</v>
      </c>
      <c r="F25" s="179">
        <v>1328</v>
      </c>
      <c r="G25" s="179">
        <v>15528</v>
      </c>
      <c r="H25" s="179">
        <v>822</v>
      </c>
      <c r="I25" s="179">
        <v>8893</v>
      </c>
      <c r="J25" s="179">
        <v>7480</v>
      </c>
      <c r="K25" s="179">
        <v>0</v>
      </c>
      <c r="L25" s="179">
        <v>0</v>
      </c>
      <c r="M25" s="179">
        <v>27793</v>
      </c>
      <c r="N25" s="484" t="s">
        <v>359</v>
      </c>
      <c r="O25" s="523"/>
    </row>
    <row r="26" spans="1:15" ht="27" thickTop="1" thickBot="1">
      <c r="A26" s="48">
        <v>8621</v>
      </c>
      <c r="B26" s="236" t="s">
        <v>389</v>
      </c>
      <c r="C26" s="205">
        <f t="shared" si="0"/>
        <v>57391</v>
      </c>
      <c r="D26" s="180">
        <v>23429</v>
      </c>
      <c r="E26" s="180">
        <v>0</v>
      </c>
      <c r="F26" s="180">
        <v>515</v>
      </c>
      <c r="G26" s="180">
        <v>2388</v>
      </c>
      <c r="H26" s="180">
        <v>116</v>
      </c>
      <c r="I26" s="180">
        <v>4653</v>
      </c>
      <c r="J26" s="180">
        <v>2495</v>
      </c>
      <c r="K26" s="180">
        <v>33</v>
      </c>
      <c r="L26" s="180">
        <v>0</v>
      </c>
      <c r="M26" s="180">
        <v>23762</v>
      </c>
      <c r="N26" s="521" t="s">
        <v>360</v>
      </c>
      <c r="O26" s="522"/>
    </row>
    <row r="27" spans="1:15" ht="15.75" thickTop="1" thickBot="1">
      <c r="A27" s="43">
        <v>8622</v>
      </c>
      <c r="B27" s="237" t="s">
        <v>382</v>
      </c>
      <c r="C27" s="204">
        <f t="shared" si="0"/>
        <v>74346</v>
      </c>
      <c r="D27" s="179">
        <v>8649</v>
      </c>
      <c r="E27" s="179">
        <v>292</v>
      </c>
      <c r="F27" s="179">
        <v>296</v>
      </c>
      <c r="G27" s="179">
        <v>432</v>
      </c>
      <c r="H27" s="179">
        <v>340</v>
      </c>
      <c r="I27" s="179">
        <v>1552</v>
      </c>
      <c r="J27" s="179">
        <v>2044</v>
      </c>
      <c r="K27" s="179">
        <v>0</v>
      </c>
      <c r="L27" s="179">
        <v>0</v>
      </c>
      <c r="M27" s="179">
        <v>60741</v>
      </c>
      <c r="N27" s="484" t="s">
        <v>361</v>
      </c>
      <c r="O27" s="523"/>
    </row>
    <row r="28" spans="1:15" ht="15.75" thickTop="1" thickBot="1">
      <c r="A28" s="48">
        <v>8623</v>
      </c>
      <c r="B28" s="236" t="s">
        <v>383</v>
      </c>
      <c r="C28" s="205">
        <f t="shared" si="0"/>
        <v>146404</v>
      </c>
      <c r="D28" s="180">
        <v>43825</v>
      </c>
      <c r="E28" s="180">
        <v>14</v>
      </c>
      <c r="F28" s="180">
        <v>3511</v>
      </c>
      <c r="G28" s="180">
        <v>3047</v>
      </c>
      <c r="H28" s="180">
        <v>771</v>
      </c>
      <c r="I28" s="180">
        <v>2986</v>
      </c>
      <c r="J28" s="180">
        <v>6711</v>
      </c>
      <c r="K28" s="180">
        <v>626</v>
      </c>
      <c r="L28" s="180">
        <v>572</v>
      </c>
      <c r="M28" s="180">
        <v>84341</v>
      </c>
      <c r="N28" s="521" t="s">
        <v>362</v>
      </c>
      <c r="O28" s="522"/>
    </row>
    <row r="29" spans="1:15" ht="15.75" thickTop="1" thickBot="1">
      <c r="A29" s="43">
        <v>8690</v>
      </c>
      <c r="B29" s="237" t="s">
        <v>384</v>
      </c>
      <c r="C29" s="204">
        <f t="shared" si="0"/>
        <v>17932</v>
      </c>
      <c r="D29" s="179">
        <v>8681</v>
      </c>
      <c r="E29" s="179">
        <v>0</v>
      </c>
      <c r="F29" s="179">
        <v>514</v>
      </c>
      <c r="G29" s="179">
        <v>351</v>
      </c>
      <c r="H29" s="179">
        <v>470</v>
      </c>
      <c r="I29" s="179">
        <v>684</v>
      </c>
      <c r="J29" s="179">
        <v>542</v>
      </c>
      <c r="K29" s="179">
        <v>610</v>
      </c>
      <c r="L29" s="179">
        <v>0</v>
      </c>
      <c r="M29" s="179">
        <v>6080</v>
      </c>
      <c r="N29" s="484" t="s">
        <v>363</v>
      </c>
      <c r="O29" s="523"/>
    </row>
    <row r="30" spans="1:15" ht="16.5" customHeight="1" thickTop="1" thickBot="1">
      <c r="A30" s="48">
        <v>8700</v>
      </c>
      <c r="B30" s="236" t="s">
        <v>559</v>
      </c>
      <c r="C30" s="205">
        <f t="shared" si="0"/>
        <v>7911</v>
      </c>
      <c r="D30" s="180">
        <v>3692</v>
      </c>
      <c r="E30" s="180">
        <v>0</v>
      </c>
      <c r="F30" s="180">
        <v>1532</v>
      </c>
      <c r="G30" s="180">
        <v>0</v>
      </c>
      <c r="H30" s="180">
        <v>24</v>
      </c>
      <c r="I30" s="180">
        <v>0</v>
      </c>
      <c r="J30" s="180">
        <v>183</v>
      </c>
      <c r="K30" s="180">
        <v>150</v>
      </c>
      <c r="L30" s="180">
        <v>0</v>
      </c>
      <c r="M30" s="180">
        <v>2330</v>
      </c>
      <c r="N30" s="521" t="s">
        <v>560</v>
      </c>
      <c r="O30" s="522"/>
    </row>
    <row r="31" spans="1:15" ht="27" thickTop="1" thickBot="1">
      <c r="A31" s="43">
        <v>8810</v>
      </c>
      <c r="B31" s="237" t="s">
        <v>500</v>
      </c>
      <c r="C31" s="204">
        <f t="shared" si="0"/>
        <v>1014</v>
      </c>
      <c r="D31" s="179">
        <v>227</v>
      </c>
      <c r="E31" s="179">
        <v>0</v>
      </c>
      <c r="F31" s="179">
        <v>0</v>
      </c>
      <c r="G31" s="179">
        <v>0</v>
      </c>
      <c r="H31" s="179">
        <v>177</v>
      </c>
      <c r="I31" s="179">
        <v>0</v>
      </c>
      <c r="J31" s="179">
        <v>36</v>
      </c>
      <c r="K31" s="179">
        <v>0</v>
      </c>
      <c r="L31" s="179">
        <v>0</v>
      </c>
      <c r="M31" s="179">
        <v>574</v>
      </c>
      <c r="N31" s="484" t="s">
        <v>502</v>
      </c>
      <c r="O31" s="523"/>
    </row>
    <row r="32" spans="1:15" ht="16.5" customHeight="1" thickTop="1" thickBot="1">
      <c r="A32" s="48">
        <v>8890</v>
      </c>
      <c r="B32" s="236" t="s">
        <v>607</v>
      </c>
      <c r="C32" s="205">
        <f t="shared" si="0"/>
        <v>36500</v>
      </c>
      <c r="D32" s="180">
        <v>3468</v>
      </c>
      <c r="E32" s="180">
        <v>0</v>
      </c>
      <c r="F32" s="180">
        <v>93</v>
      </c>
      <c r="G32" s="180">
        <v>1465</v>
      </c>
      <c r="H32" s="180">
        <v>156</v>
      </c>
      <c r="I32" s="180">
        <v>0</v>
      </c>
      <c r="J32" s="180">
        <v>1791</v>
      </c>
      <c r="K32" s="180">
        <v>270</v>
      </c>
      <c r="L32" s="180">
        <v>290</v>
      </c>
      <c r="M32" s="180">
        <v>28967</v>
      </c>
      <c r="N32" s="521" t="s">
        <v>606</v>
      </c>
      <c r="O32" s="522"/>
    </row>
    <row r="33" spans="1:15" ht="21.95" customHeight="1" thickTop="1" thickBot="1">
      <c r="A33" s="43">
        <v>9000</v>
      </c>
      <c r="B33" s="237" t="s">
        <v>390</v>
      </c>
      <c r="C33" s="204">
        <f t="shared" si="0"/>
        <v>22404</v>
      </c>
      <c r="D33" s="179">
        <v>1302</v>
      </c>
      <c r="E33" s="179">
        <v>0</v>
      </c>
      <c r="F33" s="179">
        <v>58</v>
      </c>
      <c r="G33" s="179">
        <v>433</v>
      </c>
      <c r="H33" s="179">
        <v>0</v>
      </c>
      <c r="I33" s="179">
        <v>912</v>
      </c>
      <c r="J33" s="179">
        <v>397</v>
      </c>
      <c r="K33" s="179">
        <v>0</v>
      </c>
      <c r="L33" s="179">
        <v>0</v>
      </c>
      <c r="M33" s="179">
        <v>19302</v>
      </c>
      <c r="N33" s="484" t="s">
        <v>364</v>
      </c>
      <c r="O33" s="523"/>
    </row>
    <row r="34" spans="1:15" ht="31.5" customHeight="1" thickTop="1" thickBot="1">
      <c r="A34" s="48">
        <v>9103</v>
      </c>
      <c r="B34" s="236" t="s">
        <v>405</v>
      </c>
      <c r="C34" s="205">
        <f t="shared" si="0"/>
        <v>37986</v>
      </c>
      <c r="D34" s="180">
        <v>3298</v>
      </c>
      <c r="E34" s="180">
        <v>0</v>
      </c>
      <c r="F34" s="180">
        <v>0</v>
      </c>
      <c r="G34" s="180">
        <v>0</v>
      </c>
      <c r="H34" s="180">
        <v>0</v>
      </c>
      <c r="I34" s="180">
        <v>0</v>
      </c>
      <c r="J34" s="180">
        <v>0</v>
      </c>
      <c r="K34" s="180">
        <v>3524</v>
      </c>
      <c r="L34" s="180">
        <v>14757</v>
      </c>
      <c r="M34" s="180">
        <v>16407</v>
      </c>
      <c r="N34" s="521" t="s">
        <v>400</v>
      </c>
      <c r="O34" s="522"/>
    </row>
    <row r="35" spans="1:15" ht="21.95" customHeight="1" thickTop="1" thickBot="1">
      <c r="A35" s="43">
        <v>9312</v>
      </c>
      <c r="B35" s="237" t="s">
        <v>385</v>
      </c>
      <c r="C35" s="204">
        <f t="shared" si="0"/>
        <v>44152</v>
      </c>
      <c r="D35" s="179">
        <v>8070</v>
      </c>
      <c r="E35" s="179">
        <v>0</v>
      </c>
      <c r="F35" s="179">
        <v>1053</v>
      </c>
      <c r="G35" s="179">
        <v>2896</v>
      </c>
      <c r="H35" s="179">
        <v>275</v>
      </c>
      <c r="I35" s="179">
        <v>4785</v>
      </c>
      <c r="J35" s="179">
        <v>1469</v>
      </c>
      <c r="K35" s="179">
        <v>177</v>
      </c>
      <c r="L35" s="179">
        <v>0</v>
      </c>
      <c r="M35" s="179">
        <v>25427</v>
      </c>
      <c r="N35" s="484" t="s">
        <v>365</v>
      </c>
      <c r="O35" s="523"/>
    </row>
    <row r="36" spans="1:15" ht="16.5" customHeight="1" thickTop="1" thickBot="1">
      <c r="A36" s="48">
        <v>9319</v>
      </c>
      <c r="B36" s="236" t="s">
        <v>386</v>
      </c>
      <c r="C36" s="205">
        <f t="shared" si="0"/>
        <v>0</v>
      </c>
      <c r="D36" s="180">
        <v>0</v>
      </c>
      <c r="E36" s="180">
        <v>0</v>
      </c>
      <c r="F36" s="180">
        <v>0</v>
      </c>
      <c r="G36" s="180">
        <v>0</v>
      </c>
      <c r="H36" s="180">
        <v>0</v>
      </c>
      <c r="I36" s="180">
        <v>0</v>
      </c>
      <c r="J36" s="180">
        <v>0</v>
      </c>
      <c r="K36" s="180">
        <v>0</v>
      </c>
      <c r="L36" s="180">
        <v>0</v>
      </c>
      <c r="M36" s="180">
        <v>0</v>
      </c>
      <c r="N36" s="521" t="s">
        <v>366</v>
      </c>
      <c r="O36" s="522"/>
    </row>
    <row r="37" spans="1:15" ht="21.95" customHeight="1" thickTop="1" thickBot="1">
      <c r="A37" s="43">
        <v>9321</v>
      </c>
      <c r="B37" s="237" t="s">
        <v>391</v>
      </c>
      <c r="C37" s="204">
        <f t="shared" si="0"/>
        <v>24526</v>
      </c>
      <c r="D37" s="179">
        <v>870</v>
      </c>
      <c r="E37" s="179">
        <v>0</v>
      </c>
      <c r="F37" s="179">
        <v>21</v>
      </c>
      <c r="G37" s="179">
        <v>0</v>
      </c>
      <c r="H37" s="179">
        <v>0</v>
      </c>
      <c r="I37" s="179">
        <v>0</v>
      </c>
      <c r="J37" s="179">
        <v>754</v>
      </c>
      <c r="K37" s="179">
        <v>118</v>
      </c>
      <c r="L37" s="179">
        <v>0</v>
      </c>
      <c r="M37" s="179">
        <v>22763</v>
      </c>
      <c r="N37" s="484" t="s">
        <v>367</v>
      </c>
      <c r="O37" s="523"/>
    </row>
    <row r="38" spans="1:15" ht="16.5" customHeight="1" thickTop="1" thickBot="1">
      <c r="A38" s="48">
        <v>9329</v>
      </c>
      <c r="B38" s="236" t="s">
        <v>392</v>
      </c>
      <c r="C38" s="205">
        <f t="shared" si="0"/>
        <v>6263</v>
      </c>
      <c r="D38" s="180">
        <v>857</v>
      </c>
      <c r="E38" s="180">
        <v>0</v>
      </c>
      <c r="F38" s="180">
        <v>672</v>
      </c>
      <c r="G38" s="180">
        <v>0</v>
      </c>
      <c r="H38" s="180">
        <v>570</v>
      </c>
      <c r="I38" s="180">
        <v>51</v>
      </c>
      <c r="J38" s="180">
        <v>883</v>
      </c>
      <c r="K38" s="180">
        <v>440</v>
      </c>
      <c r="L38" s="180">
        <v>0</v>
      </c>
      <c r="M38" s="180">
        <v>2790</v>
      </c>
      <c r="N38" s="521" t="s">
        <v>399</v>
      </c>
      <c r="O38" s="522"/>
    </row>
    <row r="39" spans="1:15" s="153" customFormat="1" ht="52.5" thickTop="1" thickBot="1">
      <c r="A39" s="144">
        <v>9500</v>
      </c>
      <c r="B39" s="237" t="s">
        <v>393</v>
      </c>
      <c r="C39" s="204">
        <f t="shared" si="0"/>
        <v>23309</v>
      </c>
      <c r="D39" s="179">
        <v>1690</v>
      </c>
      <c r="E39" s="179">
        <v>1509</v>
      </c>
      <c r="F39" s="179">
        <v>505</v>
      </c>
      <c r="G39" s="179">
        <v>13580</v>
      </c>
      <c r="H39" s="179">
        <v>594</v>
      </c>
      <c r="I39" s="179">
        <v>107</v>
      </c>
      <c r="J39" s="179">
        <v>191</v>
      </c>
      <c r="K39" s="179">
        <v>829</v>
      </c>
      <c r="L39" s="179">
        <v>617</v>
      </c>
      <c r="M39" s="179">
        <v>3687</v>
      </c>
      <c r="N39" s="528" t="s">
        <v>407</v>
      </c>
      <c r="O39" s="529"/>
    </row>
    <row r="40" spans="1:15" ht="27" customHeight="1" thickTop="1" thickBot="1">
      <c r="A40" s="48">
        <v>9601</v>
      </c>
      <c r="B40" s="236" t="s">
        <v>395</v>
      </c>
      <c r="C40" s="205">
        <f t="shared" si="0"/>
        <v>27621</v>
      </c>
      <c r="D40" s="180">
        <v>3372</v>
      </c>
      <c r="E40" s="180">
        <v>32</v>
      </c>
      <c r="F40" s="180">
        <v>471</v>
      </c>
      <c r="G40" s="180">
        <v>3145</v>
      </c>
      <c r="H40" s="180">
        <v>1524</v>
      </c>
      <c r="I40" s="180">
        <v>900</v>
      </c>
      <c r="J40" s="180">
        <v>691</v>
      </c>
      <c r="K40" s="180">
        <v>257</v>
      </c>
      <c r="L40" s="180">
        <v>90</v>
      </c>
      <c r="M40" s="180">
        <v>17139</v>
      </c>
      <c r="N40" s="521" t="s">
        <v>398</v>
      </c>
      <c r="O40" s="522"/>
    </row>
    <row r="41" spans="1:15" ht="21.95" customHeight="1" thickTop="1" thickBot="1">
      <c r="A41" s="43">
        <v>9602</v>
      </c>
      <c r="B41" s="237" t="s">
        <v>394</v>
      </c>
      <c r="C41" s="204">
        <f t="shared" si="0"/>
        <v>79817</v>
      </c>
      <c r="D41" s="179">
        <v>4571</v>
      </c>
      <c r="E41" s="179">
        <v>7761</v>
      </c>
      <c r="F41" s="179">
        <v>694</v>
      </c>
      <c r="G41" s="179">
        <v>65</v>
      </c>
      <c r="H41" s="179">
        <v>1881</v>
      </c>
      <c r="I41" s="179">
        <v>537</v>
      </c>
      <c r="J41" s="179">
        <v>3764</v>
      </c>
      <c r="K41" s="179">
        <v>322</v>
      </c>
      <c r="L41" s="179">
        <v>635</v>
      </c>
      <c r="M41" s="179">
        <v>59587</v>
      </c>
      <c r="N41" s="484" t="s">
        <v>368</v>
      </c>
      <c r="O41" s="523"/>
    </row>
    <row r="42" spans="1:15" ht="16.5" customHeight="1" thickTop="1">
      <c r="A42" s="131">
        <v>9609</v>
      </c>
      <c r="B42" s="236" t="s">
        <v>396</v>
      </c>
      <c r="C42" s="332">
        <f t="shared" si="0"/>
        <v>22585</v>
      </c>
      <c r="D42" s="333">
        <v>3815</v>
      </c>
      <c r="E42" s="333">
        <v>0</v>
      </c>
      <c r="F42" s="333">
        <v>22</v>
      </c>
      <c r="G42" s="333">
        <v>1481</v>
      </c>
      <c r="H42" s="333">
        <v>869</v>
      </c>
      <c r="I42" s="333">
        <v>2417</v>
      </c>
      <c r="J42" s="333">
        <v>491</v>
      </c>
      <c r="K42" s="333">
        <v>0</v>
      </c>
      <c r="L42" s="333">
        <v>0</v>
      </c>
      <c r="M42" s="333">
        <v>13490</v>
      </c>
      <c r="N42" s="530" t="s">
        <v>397</v>
      </c>
      <c r="O42" s="531"/>
    </row>
    <row r="43" spans="1:15" ht="33" customHeight="1">
      <c r="A43" s="450" t="s">
        <v>7</v>
      </c>
      <c r="B43" s="451"/>
      <c r="C43" s="152">
        <f t="shared" ref="C43:L43" si="1">SUM(C8:C42)</f>
        <v>2033205</v>
      </c>
      <c r="D43" s="152">
        <f t="shared" si="1"/>
        <v>491142</v>
      </c>
      <c r="E43" s="152">
        <f t="shared" si="1"/>
        <v>16954</v>
      </c>
      <c r="F43" s="152">
        <f t="shared" si="1"/>
        <v>31408</v>
      </c>
      <c r="G43" s="152">
        <f t="shared" si="1"/>
        <v>136875</v>
      </c>
      <c r="H43" s="152">
        <f t="shared" si="1"/>
        <v>17957</v>
      </c>
      <c r="I43" s="152">
        <f t="shared" si="1"/>
        <v>55698</v>
      </c>
      <c r="J43" s="152">
        <f t="shared" si="1"/>
        <v>138669</v>
      </c>
      <c r="K43" s="152">
        <f t="shared" si="1"/>
        <v>115153</v>
      </c>
      <c r="L43" s="152">
        <f t="shared" si="1"/>
        <v>51658</v>
      </c>
      <c r="M43" s="152">
        <f>SUM(M8:M42)</f>
        <v>977691</v>
      </c>
      <c r="N43" s="450" t="s">
        <v>4</v>
      </c>
      <c r="O43" s="451"/>
    </row>
  </sheetData>
  <mergeCells count="45">
    <mergeCell ref="N32:O32"/>
    <mergeCell ref="A43:B43"/>
    <mergeCell ref="N43:O43"/>
    <mergeCell ref="N38:O38"/>
    <mergeCell ref="N39:O39"/>
    <mergeCell ref="N40:O40"/>
    <mergeCell ref="N41:O41"/>
    <mergeCell ref="N42:O42"/>
    <mergeCell ref="N33:O33"/>
    <mergeCell ref="N34:O34"/>
    <mergeCell ref="N35:O35"/>
    <mergeCell ref="N36:O36"/>
    <mergeCell ref="N37:O37"/>
    <mergeCell ref="N25:O25"/>
    <mergeCell ref="N26:O26"/>
    <mergeCell ref="N27:O27"/>
    <mergeCell ref="N28:O28"/>
    <mergeCell ref="N31:O31"/>
    <mergeCell ref="N29:O29"/>
    <mergeCell ref="N30:O30"/>
    <mergeCell ref="N11:O11"/>
    <mergeCell ref="N24:O24"/>
    <mergeCell ref="A1:O1"/>
    <mergeCell ref="A2:O2"/>
    <mergeCell ref="A3:O3"/>
    <mergeCell ref="A4:O4"/>
    <mergeCell ref="A5:O5"/>
    <mergeCell ref="A6:B6"/>
    <mergeCell ref="N6:O6"/>
    <mergeCell ref="N7:O7"/>
    <mergeCell ref="N8:O8"/>
    <mergeCell ref="N9:O9"/>
    <mergeCell ref="N10:O10"/>
    <mergeCell ref="N23:O23"/>
    <mergeCell ref="N12:O12"/>
    <mergeCell ref="N13:O13"/>
    <mergeCell ref="N14:O14"/>
    <mergeCell ref="N15:O15"/>
    <mergeCell ref="N16:O16"/>
    <mergeCell ref="N22:O22"/>
    <mergeCell ref="N17:O17"/>
    <mergeCell ref="N18:O18"/>
    <mergeCell ref="N19:O19"/>
    <mergeCell ref="N20:O20"/>
    <mergeCell ref="N21:O21"/>
  </mergeCells>
  <printOptions horizontalCentered="1" verticalCentered="1"/>
  <pageMargins left="0" right="0" top="0" bottom="0"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7"/>
  <sheetViews>
    <sheetView tabSelected="1" view="pageBreakPreview" zoomScaleNormal="100" zoomScaleSheetLayoutView="100" workbookViewId="0">
      <selection activeCell="C44" sqref="C44"/>
    </sheetView>
  </sheetViews>
  <sheetFormatPr defaultColWidth="9.140625" defaultRowHeight="23.25"/>
  <cols>
    <col min="1" max="1" width="13.7109375" style="18" customWidth="1"/>
    <col min="2" max="2" width="50.7109375" style="18" customWidth="1"/>
    <col min="3" max="3" width="4.7109375" style="2" customWidth="1"/>
    <col min="4" max="4" width="50.7109375" style="2" customWidth="1"/>
    <col min="5" max="5" width="13.7109375" style="2" customWidth="1"/>
    <col min="6" max="16384" width="9.140625" style="2"/>
  </cols>
  <sheetData>
    <row r="1" spans="1:11" s="6" customFormat="1" ht="49.5" customHeight="1">
      <c r="A1" s="359"/>
      <c r="B1" s="359"/>
      <c r="C1" s="359"/>
      <c r="D1" s="359"/>
      <c r="E1" s="359"/>
      <c r="F1" s="5"/>
      <c r="G1" s="11"/>
      <c r="H1" s="11"/>
    </row>
    <row r="2" spans="1:11" s="17" customFormat="1" ht="57.75" customHeight="1">
      <c r="A2" s="363" t="s">
        <v>96</v>
      </c>
      <c r="B2" s="363"/>
      <c r="C2" s="16"/>
      <c r="D2" s="364"/>
      <c r="E2" s="364"/>
      <c r="F2" s="2"/>
      <c r="G2" s="2"/>
      <c r="H2" s="2"/>
      <c r="I2" s="16"/>
      <c r="J2" s="16"/>
      <c r="K2" s="16"/>
    </row>
    <row r="3" spans="1:11" ht="93.75" customHeight="1">
      <c r="A3" s="361" t="s">
        <v>567</v>
      </c>
      <c r="B3" s="361"/>
      <c r="D3" s="360" t="s">
        <v>568</v>
      </c>
      <c r="E3" s="360"/>
    </row>
    <row r="4" spans="1:11" ht="81.75" customHeight="1">
      <c r="A4" s="361" t="s">
        <v>569</v>
      </c>
      <c r="B4" s="361"/>
      <c r="D4" s="360" t="s">
        <v>566</v>
      </c>
      <c r="E4" s="360"/>
    </row>
    <row r="5" spans="1:11" ht="54.75" customHeight="1">
      <c r="A5" s="362" t="s">
        <v>570</v>
      </c>
      <c r="B5" s="362"/>
      <c r="D5" s="360" t="s">
        <v>565</v>
      </c>
      <c r="E5" s="360"/>
    </row>
    <row r="6" spans="1:11" ht="54.75" customHeight="1">
      <c r="A6" s="358" t="s">
        <v>299</v>
      </c>
      <c r="B6" s="358"/>
      <c r="C6" s="102"/>
      <c r="D6" s="355" t="s">
        <v>293</v>
      </c>
      <c r="E6" s="355"/>
      <c r="F6" s="101"/>
      <c r="G6" s="101"/>
      <c r="H6" s="101"/>
      <c r="I6" s="101"/>
      <c r="J6" s="101"/>
      <c r="K6" s="101"/>
    </row>
    <row r="7" spans="1:11" ht="66" customHeight="1">
      <c r="A7" s="2"/>
      <c r="B7" s="114" t="s">
        <v>573</v>
      </c>
      <c r="C7" s="103"/>
      <c r="D7" s="356" t="s">
        <v>571</v>
      </c>
      <c r="E7" s="357"/>
      <c r="F7" s="104"/>
      <c r="G7" s="104"/>
      <c r="H7" s="104"/>
      <c r="I7" s="104"/>
      <c r="J7" s="104"/>
      <c r="K7" s="104"/>
    </row>
  </sheetData>
  <mergeCells count="12">
    <mergeCell ref="D6:E6"/>
    <mergeCell ref="D7:E7"/>
    <mergeCell ref="A6:B6"/>
    <mergeCell ref="A1:E1"/>
    <mergeCell ref="D4:E4"/>
    <mergeCell ref="A3:B3"/>
    <mergeCell ref="A4:B4"/>
    <mergeCell ref="A5:B5"/>
    <mergeCell ref="A2:B2"/>
    <mergeCell ref="D2:E2"/>
    <mergeCell ref="D3:E3"/>
    <mergeCell ref="D5:E5"/>
  </mergeCells>
  <printOptions horizontalCentered="1" verticalCentered="1"/>
  <pageMargins left="0" right="0" top="0" bottom="0" header="0.3" footer="0.3"/>
  <pageSetup paperSize="9" scale="99" orientation="landscape" r:id="rId1"/>
  <rowBreaks count="1" manualBreakCount="1">
    <brk id="7" max="4" man="1"/>
  </rowBreaks>
  <drawing r:id="rId2"/>
  <legacyDrawing r:id="rId3"/>
  <oleObjects>
    <mc:AlternateContent xmlns:mc="http://schemas.openxmlformats.org/markup-compatibility/2006">
      <mc:Choice Requires="x14">
        <oleObject progId="MSWordArt.2" shapeId="41985" r:id="rId4">
          <objectPr defaultSize="0" autoPict="0" r:id="rId5">
            <anchor moveWithCells="1" sizeWithCells="1">
              <from>
                <xdr:col>3</xdr:col>
                <xdr:colOff>1609725</xdr:colOff>
                <xdr:row>1</xdr:row>
                <xdr:rowOff>38100</xdr:rowOff>
              </from>
              <to>
                <xdr:col>3</xdr:col>
                <xdr:colOff>2562225</xdr:colOff>
                <xdr:row>1</xdr:row>
                <xdr:rowOff>523875</xdr:rowOff>
              </to>
            </anchor>
          </objectPr>
        </oleObject>
      </mc:Choice>
      <mc:Fallback>
        <oleObject progId="MSWordArt.2" shapeId="41985" r:id="rId4"/>
      </mc:Fallback>
    </mc:AlternateContent>
    <mc:AlternateContent xmlns:mc="http://schemas.openxmlformats.org/markup-compatibility/2006">
      <mc:Choice Requires="x14">
        <oleObject progId="MSWordArt.2" shapeId="42736" r:id="rId6">
          <objectPr defaultSize="0" autoPict="0" r:id="rId5">
            <anchor moveWithCells="1" sizeWithCells="1">
              <from>
                <xdr:col>3</xdr:col>
                <xdr:colOff>1609725</xdr:colOff>
                <xdr:row>1</xdr:row>
                <xdr:rowOff>38100</xdr:rowOff>
              </from>
              <to>
                <xdr:col>3</xdr:col>
                <xdr:colOff>2562225</xdr:colOff>
                <xdr:row>1</xdr:row>
                <xdr:rowOff>523875</xdr:rowOff>
              </to>
            </anchor>
          </objectPr>
        </oleObject>
      </mc:Choice>
      <mc:Fallback>
        <oleObject progId="MSWordArt.2" shapeId="42736"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N16"/>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53</v>
      </c>
      <c r="C2" s="412"/>
      <c r="D2" s="412"/>
      <c r="E2" s="412"/>
      <c r="F2" s="412"/>
      <c r="G2" s="412"/>
      <c r="H2" s="412"/>
      <c r="I2" s="412"/>
      <c r="J2" s="412"/>
      <c r="K2" s="412"/>
      <c r="L2" s="412"/>
    </row>
    <row r="3" spans="1:14" ht="18">
      <c r="A3" s="3"/>
      <c r="B3" s="412" t="s">
        <v>71</v>
      </c>
      <c r="C3" s="412"/>
      <c r="D3" s="412"/>
      <c r="E3" s="412"/>
      <c r="F3" s="412"/>
      <c r="G3" s="412"/>
      <c r="H3" s="412"/>
      <c r="I3" s="412"/>
      <c r="J3" s="412"/>
      <c r="K3" s="412"/>
      <c r="L3" s="412"/>
    </row>
    <row r="4" spans="1:14" ht="18">
      <c r="A4" s="3"/>
      <c r="B4" s="412" t="s">
        <v>492</v>
      </c>
      <c r="C4" s="412"/>
      <c r="D4" s="412"/>
      <c r="E4" s="412"/>
      <c r="F4" s="412"/>
      <c r="G4" s="412"/>
      <c r="H4" s="412"/>
      <c r="I4" s="412"/>
      <c r="J4" s="412"/>
      <c r="K4" s="412"/>
      <c r="L4" s="412"/>
    </row>
    <row r="5" spans="1:14" ht="15.75">
      <c r="A5" s="3"/>
      <c r="B5" s="413" t="s">
        <v>54</v>
      </c>
      <c r="C5" s="413"/>
      <c r="D5" s="413"/>
      <c r="E5" s="413"/>
      <c r="F5" s="413"/>
      <c r="G5" s="413"/>
      <c r="H5" s="413"/>
      <c r="I5" s="413"/>
      <c r="J5" s="413"/>
      <c r="K5" s="413"/>
      <c r="L5" s="413"/>
    </row>
    <row r="6" spans="1:14" ht="15.75">
      <c r="A6" s="3"/>
      <c r="B6" s="413" t="s">
        <v>72</v>
      </c>
      <c r="C6" s="413"/>
      <c r="D6" s="413"/>
      <c r="E6" s="413"/>
      <c r="F6" s="413"/>
      <c r="G6" s="413"/>
      <c r="H6" s="413"/>
      <c r="I6" s="413"/>
      <c r="J6" s="413"/>
      <c r="K6" s="413"/>
      <c r="L6" s="413"/>
    </row>
    <row r="7" spans="1:14" ht="15.75">
      <c r="A7" s="3"/>
      <c r="B7" s="413" t="s">
        <v>493</v>
      </c>
      <c r="C7" s="413"/>
      <c r="D7" s="413"/>
      <c r="E7" s="413"/>
      <c r="F7" s="413"/>
      <c r="G7" s="413"/>
      <c r="H7" s="413"/>
      <c r="I7" s="413"/>
      <c r="J7" s="413"/>
      <c r="K7" s="413"/>
      <c r="L7" s="413"/>
    </row>
    <row r="8" spans="1:14" ht="15.75">
      <c r="A8" s="410" t="s">
        <v>474</v>
      </c>
      <c r="B8" s="410"/>
      <c r="C8" s="414">
        <v>2020</v>
      </c>
      <c r="D8" s="414"/>
      <c r="E8" s="414"/>
      <c r="F8" s="414"/>
      <c r="G8" s="414"/>
      <c r="H8" s="414"/>
      <c r="I8" s="414"/>
      <c r="J8" s="414"/>
      <c r="K8" s="414"/>
      <c r="L8" s="411" t="s">
        <v>75</v>
      </c>
      <c r="M8" s="411"/>
    </row>
    <row r="9" spans="1:14" s="12" customFormat="1" ht="40.15" customHeight="1">
      <c r="A9" s="401" t="s">
        <v>270</v>
      </c>
      <c r="B9" s="475" t="s">
        <v>10</v>
      </c>
      <c r="C9" s="408" t="s">
        <v>530</v>
      </c>
      <c r="D9" s="408" t="s">
        <v>529</v>
      </c>
      <c r="E9" s="408" t="s">
        <v>528</v>
      </c>
      <c r="F9" s="455" t="s">
        <v>522</v>
      </c>
      <c r="G9" s="455"/>
      <c r="H9" s="455"/>
      <c r="I9" s="455" t="s">
        <v>523</v>
      </c>
      <c r="J9" s="455"/>
      <c r="K9" s="455"/>
      <c r="L9" s="477" t="s">
        <v>52</v>
      </c>
      <c r="M9" s="477"/>
    </row>
    <row r="10" spans="1:14" s="12" customFormat="1" ht="40.15" customHeight="1">
      <c r="A10" s="403"/>
      <c r="B10" s="476"/>
      <c r="C10" s="409"/>
      <c r="D10" s="409"/>
      <c r="E10" s="409"/>
      <c r="F10" s="160" t="s">
        <v>268</v>
      </c>
      <c r="G10" s="160" t="s">
        <v>527</v>
      </c>
      <c r="H10" s="160" t="s">
        <v>526</v>
      </c>
      <c r="I10" s="160" t="s">
        <v>268</v>
      </c>
      <c r="J10" s="160" t="s">
        <v>525</v>
      </c>
      <c r="K10" s="160" t="s">
        <v>524</v>
      </c>
      <c r="L10" s="478"/>
      <c r="M10" s="478"/>
    </row>
    <row r="11" spans="1:14" ht="51" customHeight="1" thickBot="1">
      <c r="A11" s="48" t="s">
        <v>266</v>
      </c>
      <c r="B11" s="39" t="s">
        <v>438</v>
      </c>
      <c r="C11" s="167">
        <v>2098736</v>
      </c>
      <c r="D11" s="200">
        <v>57262</v>
      </c>
      <c r="E11" s="167">
        <v>2155998</v>
      </c>
      <c r="F11" s="167">
        <f>SUM(H11+G11)</f>
        <v>656192</v>
      </c>
      <c r="G11" s="200">
        <v>304021</v>
      </c>
      <c r="H11" s="200">
        <v>352171</v>
      </c>
      <c r="I11" s="167">
        <f>SUM(K11+J11)</f>
        <v>2812190</v>
      </c>
      <c r="J11" s="200">
        <v>52523</v>
      </c>
      <c r="K11" s="200">
        <v>2759667</v>
      </c>
      <c r="L11" s="479" t="s">
        <v>437</v>
      </c>
      <c r="M11" s="479"/>
    </row>
    <row r="12" spans="1:14" ht="51" customHeight="1" thickBot="1">
      <c r="A12" s="43" t="s">
        <v>415</v>
      </c>
      <c r="B12" s="40" t="s">
        <v>416</v>
      </c>
      <c r="C12" s="169">
        <v>3285713</v>
      </c>
      <c r="D12" s="170">
        <v>306694</v>
      </c>
      <c r="E12" s="169">
        <v>3592407</v>
      </c>
      <c r="F12" s="170">
        <f t="shared" ref="F12:F15" si="0">SUM(H12+G12)</f>
        <v>1228964</v>
      </c>
      <c r="G12" s="170">
        <v>1006180</v>
      </c>
      <c r="H12" s="170">
        <v>222784</v>
      </c>
      <c r="I12" s="170">
        <f t="shared" ref="I12:I15" si="1">SUM(K12+J12)</f>
        <v>4821371</v>
      </c>
      <c r="J12" s="170">
        <v>209420</v>
      </c>
      <c r="K12" s="170">
        <v>4611951</v>
      </c>
      <c r="L12" s="397" t="s">
        <v>410</v>
      </c>
      <c r="M12" s="397"/>
    </row>
    <row r="13" spans="1:14" ht="51" customHeight="1" thickBot="1">
      <c r="A13" s="44" t="s">
        <v>417</v>
      </c>
      <c r="B13" s="45" t="s">
        <v>418</v>
      </c>
      <c r="C13" s="173">
        <v>2384253</v>
      </c>
      <c r="D13" s="174">
        <v>184465</v>
      </c>
      <c r="E13" s="173">
        <v>2568718</v>
      </c>
      <c r="F13" s="167">
        <f t="shared" si="0"/>
        <v>996702</v>
      </c>
      <c r="G13" s="174">
        <v>434342</v>
      </c>
      <c r="H13" s="174">
        <v>562360</v>
      </c>
      <c r="I13" s="167">
        <f t="shared" si="1"/>
        <v>3565420</v>
      </c>
      <c r="J13" s="174">
        <v>96897</v>
      </c>
      <c r="K13" s="174">
        <v>3468523</v>
      </c>
      <c r="L13" s="480" t="s">
        <v>411</v>
      </c>
      <c r="M13" s="480"/>
    </row>
    <row r="14" spans="1:14" ht="51" customHeight="1" thickBot="1">
      <c r="A14" s="46" t="s">
        <v>419</v>
      </c>
      <c r="B14" s="41" t="s">
        <v>420</v>
      </c>
      <c r="C14" s="201">
        <v>280695</v>
      </c>
      <c r="D14" s="202">
        <v>62914</v>
      </c>
      <c r="E14" s="201">
        <v>343609</v>
      </c>
      <c r="F14" s="202">
        <f t="shared" si="0"/>
        <v>293968</v>
      </c>
      <c r="G14" s="202">
        <v>135329</v>
      </c>
      <c r="H14" s="202">
        <v>158639</v>
      </c>
      <c r="I14" s="202">
        <f t="shared" si="1"/>
        <v>637577</v>
      </c>
      <c r="J14" s="202">
        <v>68875</v>
      </c>
      <c r="K14" s="202">
        <v>568702</v>
      </c>
      <c r="L14" s="400" t="s">
        <v>412</v>
      </c>
      <c r="M14" s="400"/>
    </row>
    <row r="15" spans="1:14" ht="51" customHeight="1">
      <c r="A15" s="131" t="s">
        <v>421</v>
      </c>
      <c r="B15" s="132" t="s">
        <v>422</v>
      </c>
      <c r="C15" s="181">
        <v>1213121</v>
      </c>
      <c r="D15" s="210">
        <v>40966</v>
      </c>
      <c r="E15" s="181">
        <v>1254087</v>
      </c>
      <c r="F15" s="291">
        <f t="shared" si="0"/>
        <v>297657</v>
      </c>
      <c r="G15" s="210">
        <v>153329</v>
      </c>
      <c r="H15" s="210">
        <v>144328</v>
      </c>
      <c r="I15" s="291">
        <f t="shared" si="1"/>
        <v>1551744</v>
      </c>
      <c r="J15" s="210">
        <v>17444</v>
      </c>
      <c r="K15" s="210">
        <v>1534300</v>
      </c>
      <c r="L15" s="460" t="s">
        <v>413</v>
      </c>
      <c r="M15" s="460"/>
    </row>
    <row r="16" spans="1:14" ht="66.75" customHeight="1">
      <c r="A16" s="394" t="s">
        <v>7</v>
      </c>
      <c r="B16" s="394"/>
      <c r="C16" s="155">
        <f t="shared" ref="C16:J16" si="2">SUM(C11:C15)</f>
        <v>9262518</v>
      </c>
      <c r="D16" s="155">
        <f t="shared" si="2"/>
        <v>652301</v>
      </c>
      <c r="E16" s="155">
        <f t="shared" si="2"/>
        <v>9914819</v>
      </c>
      <c r="F16" s="292">
        <f t="shared" si="2"/>
        <v>3473483</v>
      </c>
      <c r="G16" s="155">
        <f t="shared" si="2"/>
        <v>2033201</v>
      </c>
      <c r="H16" s="155">
        <f t="shared" si="2"/>
        <v>1440282</v>
      </c>
      <c r="I16" s="292">
        <f t="shared" si="2"/>
        <v>13388302</v>
      </c>
      <c r="J16" s="155">
        <f t="shared" si="2"/>
        <v>445159</v>
      </c>
      <c r="K16" s="155">
        <f>SUM(K11:K15)</f>
        <v>12943143</v>
      </c>
      <c r="L16" s="403" t="s">
        <v>4</v>
      </c>
      <c r="M16" s="403"/>
    </row>
  </sheetData>
  <mergeCells count="25">
    <mergeCell ref="B7:L7"/>
    <mergeCell ref="L15:M15"/>
    <mergeCell ref="L8:M8"/>
    <mergeCell ref="L14:M14"/>
    <mergeCell ref="A8:B8"/>
    <mergeCell ref="C8:K8"/>
    <mergeCell ref="A9:A10"/>
    <mergeCell ref="B9:B10"/>
    <mergeCell ref="C9:C10"/>
    <mergeCell ref="D9:D10"/>
    <mergeCell ref="E9:E10"/>
    <mergeCell ref="F9:H9"/>
    <mergeCell ref="I9:K9"/>
    <mergeCell ref="L9:M10"/>
    <mergeCell ref="A1:M1"/>
    <mergeCell ref="B2:L2"/>
    <mergeCell ref="B3:L3"/>
    <mergeCell ref="B5:L5"/>
    <mergeCell ref="B6:L6"/>
    <mergeCell ref="B4:L4"/>
    <mergeCell ref="A16:B16"/>
    <mergeCell ref="L16:M16"/>
    <mergeCell ref="L11:M11"/>
    <mergeCell ref="L12:M12"/>
    <mergeCell ref="L13:M13"/>
  </mergeCells>
  <printOptions horizontalCentered="1" verticalCentered="1"/>
  <pageMargins left="0" right="0" top="0" bottom="0" header="0.31496062992125984" footer="0.31496062992125984"/>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M21"/>
  <sheetViews>
    <sheetView tabSelected="1" view="pageBreakPreview" topLeftCell="A10"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3" s="6" customFormat="1">
      <c r="A1" s="359"/>
      <c r="B1" s="359"/>
      <c r="C1" s="359"/>
      <c r="D1" s="359"/>
      <c r="E1" s="359"/>
      <c r="F1" s="359"/>
      <c r="G1" s="359"/>
      <c r="H1" s="359"/>
      <c r="I1" s="359"/>
      <c r="J1" s="359"/>
      <c r="K1" s="359"/>
      <c r="L1" s="359"/>
      <c r="M1" s="359"/>
    </row>
    <row r="2" spans="1:13" ht="18">
      <c r="A2" s="3"/>
      <c r="B2" s="412" t="s">
        <v>53</v>
      </c>
      <c r="C2" s="412"/>
      <c r="D2" s="412"/>
      <c r="E2" s="412"/>
      <c r="F2" s="412"/>
      <c r="G2" s="412"/>
      <c r="H2" s="412"/>
      <c r="I2" s="412"/>
      <c r="J2" s="412"/>
      <c r="K2" s="412"/>
      <c r="L2" s="412"/>
    </row>
    <row r="3" spans="1:13" ht="18">
      <c r="A3" s="3"/>
      <c r="B3" s="412" t="s">
        <v>71</v>
      </c>
      <c r="C3" s="412"/>
      <c r="D3" s="412"/>
      <c r="E3" s="412"/>
      <c r="F3" s="412"/>
      <c r="G3" s="412"/>
      <c r="H3" s="412"/>
      <c r="I3" s="412"/>
      <c r="J3" s="412"/>
      <c r="K3" s="412"/>
      <c r="L3" s="412"/>
    </row>
    <row r="4" spans="1:13" ht="18">
      <c r="A4" s="3"/>
      <c r="B4" s="412" t="s">
        <v>496</v>
      </c>
      <c r="C4" s="412"/>
      <c r="D4" s="412"/>
      <c r="E4" s="412"/>
      <c r="F4" s="412"/>
      <c r="G4" s="412"/>
      <c r="H4" s="412"/>
      <c r="I4" s="412"/>
      <c r="J4" s="412"/>
      <c r="K4" s="412"/>
      <c r="L4" s="412"/>
    </row>
    <row r="5" spans="1:13" ht="15.75">
      <c r="A5" s="3"/>
      <c r="B5" s="413" t="s">
        <v>54</v>
      </c>
      <c r="C5" s="413"/>
      <c r="D5" s="413"/>
      <c r="E5" s="413"/>
      <c r="F5" s="413"/>
      <c r="G5" s="413"/>
      <c r="H5" s="413"/>
      <c r="I5" s="413"/>
      <c r="J5" s="413"/>
      <c r="K5" s="413"/>
      <c r="L5" s="413"/>
    </row>
    <row r="6" spans="1:13" ht="15.75">
      <c r="A6" s="3"/>
      <c r="B6" s="413" t="s">
        <v>72</v>
      </c>
      <c r="C6" s="413"/>
      <c r="D6" s="413"/>
      <c r="E6" s="413"/>
      <c r="F6" s="413"/>
      <c r="G6" s="413"/>
      <c r="H6" s="413"/>
      <c r="I6" s="413"/>
      <c r="J6" s="413"/>
      <c r="K6" s="413"/>
      <c r="L6" s="413"/>
    </row>
    <row r="7" spans="1:13" ht="15.75">
      <c r="A7" s="3"/>
      <c r="B7" s="413" t="s">
        <v>495</v>
      </c>
      <c r="C7" s="413"/>
      <c r="D7" s="413"/>
      <c r="E7" s="413"/>
      <c r="F7" s="413"/>
      <c r="G7" s="413"/>
      <c r="H7" s="413"/>
      <c r="I7" s="413"/>
      <c r="J7" s="413"/>
      <c r="K7" s="413"/>
      <c r="L7" s="413"/>
    </row>
    <row r="8" spans="1:13" ht="15.75">
      <c r="A8" s="410" t="s">
        <v>475</v>
      </c>
      <c r="B8" s="410"/>
      <c r="C8" s="414">
        <v>2020</v>
      </c>
      <c r="D8" s="414"/>
      <c r="E8" s="414"/>
      <c r="F8" s="414"/>
      <c r="G8" s="414"/>
      <c r="H8" s="414"/>
      <c r="I8" s="414"/>
      <c r="J8" s="414"/>
      <c r="K8" s="414"/>
      <c r="L8" s="411" t="s">
        <v>78</v>
      </c>
      <c r="M8" s="411"/>
    </row>
    <row r="9" spans="1:13" s="12" customFormat="1" ht="40.15" customHeight="1">
      <c r="A9" s="401" t="s">
        <v>270</v>
      </c>
      <c r="B9" s="475" t="s">
        <v>10</v>
      </c>
      <c r="C9" s="408" t="s">
        <v>530</v>
      </c>
      <c r="D9" s="408" t="s">
        <v>529</v>
      </c>
      <c r="E9" s="408" t="s">
        <v>528</v>
      </c>
      <c r="F9" s="455" t="s">
        <v>522</v>
      </c>
      <c r="G9" s="455"/>
      <c r="H9" s="455"/>
      <c r="I9" s="455" t="s">
        <v>523</v>
      </c>
      <c r="J9" s="455"/>
      <c r="K9" s="455"/>
      <c r="L9" s="477" t="s">
        <v>52</v>
      </c>
      <c r="M9" s="477"/>
    </row>
    <row r="10" spans="1:13" s="12" customFormat="1" ht="40.15" customHeight="1">
      <c r="A10" s="403"/>
      <c r="B10" s="476"/>
      <c r="C10" s="409"/>
      <c r="D10" s="409"/>
      <c r="E10" s="409"/>
      <c r="F10" s="160" t="s">
        <v>268</v>
      </c>
      <c r="G10" s="160" t="s">
        <v>527</v>
      </c>
      <c r="H10" s="160" t="s">
        <v>526</v>
      </c>
      <c r="I10" s="160" t="s">
        <v>268</v>
      </c>
      <c r="J10" s="160" t="s">
        <v>525</v>
      </c>
      <c r="K10" s="160" t="s">
        <v>524</v>
      </c>
      <c r="L10" s="478"/>
      <c r="M10" s="478"/>
    </row>
    <row r="11" spans="1:13" ht="39" customHeight="1" thickBot="1">
      <c r="A11" s="48">
        <v>45</v>
      </c>
      <c r="B11" s="39" t="s">
        <v>425</v>
      </c>
      <c r="C11" s="167">
        <v>2098736</v>
      </c>
      <c r="D11" s="168">
        <v>57262</v>
      </c>
      <c r="E11" s="167">
        <v>2155998</v>
      </c>
      <c r="F11" s="167">
        <f>SUM(G11:H11)</f>
        <v>656192</v>
      </c>
      <c r="G11" s="168">
        <v>304021</v>
      </c>
      <c r="H11" s="168">
        <v>352171</v>
      </c>
      <c r="I11" s="167">
        <f>SUM(J11:K11)</f>
        <v>2812190</v>
      </c>
      <c r="J11" s="168">
        <v>52523</v>
      </c>
      <c r="K11" s="168">
        <v>2759667</v>
      </c>
      <c r="L11" s="396" t="s">
        <v>435</v>
      </c>
      <c r="M11" s="396"/>
    </row>
    <row r="12" spans="1:13" ht="39" customHeight="1" thickBot="1">
      <c r="A12" s="43">
        <v>85</v>
      </c>
      <c r="B12" s="40" t="s">
        <v>416</v>
      </c>
      <c r="C12" s="169">
        <v>3285713</v>
      </c>
      <c r="D12" s="170">
        <v>306694</v>
      </c>
      <c r="E12" s="169">
        <v>3592407</v>
      </c>
      <c r="F12" s="172">
        <f t="shared" ref="F12:F20" si="0">SUM(G12:H12)</f>
        <v>1228964</v>
      </c>
      <c r="G12" s="170">
        <v>1006180</v>
      </c>
      <c r="H12" s="170">
        <v>222784</v>
      </c>
      <c r="I12" s="172">
        <f t="shared" ref="I12:I20" si="1">SUM(J12:K12)</f>
        <v>4821371</v>
      </c>
      <c r="J12" s="170">
        <v>209420</v>
      </c>
      <c r="K12" s="170">
        <v>4611951</v>
      </c>
      <c r="L12" s="397" t="s">
        <v>429</v>
      </c>
      <c r="M12" s="397"/>
    </row>
    <row r="13" spans="1:13" ht="39" customHeight="1" thickBot="1">
      <c r="A13" s="48">
        <v>86</v>
      </c>
      <c r="B13" s="39" t="s">
        <v>423</v>
      </c>
      <c r="C13" s="168">
        <v>2196243</v>
      </c>
      <c r="D13" s="2">
        <v>179286</v>
      </c>
      <c r="E13" s="167">
        <v>2375529</v>
      </c>
      <c r="F13" s="167">
        <f t="shared" si="0"/>
        <v>918024</v>
      </c>
      <c r="G13" s="168">
        <v>388919</v>
      </c>
      <c r="H13" s="168">
        <v>529105</v>
      </c>
      <c r="I13" s="167">
        <f t="shared" si="1"/>
        <v>3293553</v>
      </c>
      <c r="J13" s="168">
        <v>93423</v>
      </c>
      <c r="K13" s="168">
        <v>3200130</v>
      </c>
      <c r="L13" s="396" t="s">
        <v>439</v>
      </c>
      <c r="M13" s="396"/>
    </row>
    <row r="14" spans="1:13" ht="39" customHeight="1" thickBot="1">
      <c r="A14" s="43">
        <v>87</v>
      </c>
      <c r="B14" s="40" t="s">
        <v>559</v>
      </c>
      <c r="C14" s="169">
        <v>62977</v>
      </c>
      <c r="D14" s="170">
        <v>1006</v>
      </c>
      <c r="E14" s="169">
        <v>63983</v>
      </c>
      <c r="F14" s="172">
        <f t="shared" si="0"/>
        <v>31050</v>
      </c>
      <c r="G14" s="170">
        <v>7910</v>
      </c>
      <c r="H14" s="170">
        <v>23140</v>
      </c>
      <c r="I14" s="172">
        <f t="shared" si="1"/>
        <v>95033</v>
      </c>
      <c r="J14" s="170">
        <v>15</v>
      </c>
      <c r="K14" s="170">
        <v>95018</v>
      </c>
      <c r="L14" s="397" t="s">
        <v>560</v>
      </c>
      <c r="M14" s="397"/>
    </row>
    <row r="15" spans="1:13" ht="39" customHeight="1" thickBot="1">
      <c r="A15" s="44">
        <v>88</v>
      </c>
      <c r="B15" s="45" t="s">
        <v>498</v>
      </c>
      <c r="C15" s="174">
        <v>125034</v>
      </c>
      <c r="D15" s="280">
        <v>4173</v>
      </c>
      <c r="E15" s="173">
        <v>129207</v>
      </c>
      <c r="F15" s="173">
        <f t="shared" si="0"/>
        <v>47628</v>
      </c>
      <c r="G15" s="174">
        <v>37513</v>
      </c>
      <c r="H15" s="174">
        <v>10115</v>
      </c>
      <c r="I15" s="173">
        <f t="shared" si="1"/>
        <v>176835</v>
      </c>
      <c r="J15" s="174">
        <v>3459</v>
      </c>
      <c r="K15" s="174">
        <v>173376</v>
      </c>
      <c r="L15" s="480" t="s">
        <v>605</v>
      </c>
      <c r="M15" s="480"/>
    </row>
    <row r="16" spans="1:13" ht="39" customHeight="1" thickBot="1">
      <c r="A16" s="43">
        <v>90</v>
      </c>
      <c r="B16" s="40" t="s">
        <v>390</v>
      </c>
      <c r="C16" s="169">
        <v>17401</v>
      </c>
      <c r="D16" s="170">
        <v>6062</v>
      </c>
      <c r="E16" s="169">
        <v>23463</v>
      </c>
      <c r="F16" s="172">
        <f t="shared" si="0"/>
        <v>24571</v>
      </c>
      <c r="G16" s="170">
        <v>22404</v>
      </c>
      <c r="H16" s="170">
        <v>2167</v>
      </c>
      <c r="I16" s="172">
        <f t="shared" si="1"/>
        <v>48034</v>
      </c>
      <c r="J16" s="170">
        <v>10088</v>
      </c>
      <c r="K16" s="170">
        <v>37946</v>
      </c>
      <c r="L16" s="397" t="s">
        <v>431</v>
      </c>
      <c r="M16" s="397"/>
    </row>
    <row r="17" spans="1:13" ht="39" customHeight="1" thickBot="1">
      <c r="A17" s="48">
        <v>91</v>
      </c>
      <c r="B17" s="39" t="s">
        <v>426</v>
      </c>
      <c r="C17" s="168">
        <v>115675</v>
      </c>
      <c r="D17" s="53">
        <v>6672</v>
      </c>
      <c r="E17" s="167">
        <v>122347</v>
      </c>
      <c r="F17" s="167">
        <f t="shared" si="0"/>
        <v>150580</v>
      </c>
      <c r="G17" s="168">
        <v>37987</v>
      </c>
      <c r="H17" s="168">
        <v>112593</v>
      </c>
      <c r="I17" s="167">
        <f t="shared" si="1"/>
        <v>272927</v>
      </c>
      <c r="J17" s="168">
        <v>3</v>
      </c>
      <c r="K17" s="168">
        <v>272924</v>
      </c>
      <c r="L17" s="396" t="s">
        <v>436</v>
      </c>
      <c r="M17" s="396"/>
    </row>
    <row r="18" spans="1:13" ht="39" customHeight="1" thickBot="1">
      <c r="A18" s="43">
        <v>93</v>
      </c>
      <c r="B18" s="40" t="s">
        <v>427</v>
      </c>
      <c r="C18" s="169">
        <v>147617</v>
      </c>
      <c r="D18" s="170">
        <v>50181</v>
      </c>
      <c r="E18" s="169">
        <v>197798</v>
      </c>
      <c r="F18" s="172">
        <f t="shared" si="0"/>
        <v>118818</v>
      </c>
      <c r="G18" s="170">
        <v>74939</v>
      </c>
      <c r="H18" s="170">
        <v>43879</v>
      </c>
      <c r="I18" s="172">
        <f t="shared" si="1"/>
        <v>316616</v>
      </c>
      <c r="J18" s="170">
        <v>58784</v>
      </c>
      <c r="K18" s="170">
        <v>257832</v>
      </c>
      <c r="L18" s="397" t="s">
        <v>432</v>
      </c>
      <c r="M18" s="397"/>
    </row>
    <row r="19" spans="1:13" ht="39" customHeight="1" thickBot="1">
      <c r="A19" s="48">
        <v>95</v>
      </c>
      <c r="B19" s="39" t="s">
        <v>428</v>
      </c>
      <c r="C19" s="168">
        <v>33833</v>
      </c>
      <c r="D19" s="53">
        <v>1772</v>
      </c>
      <c r="E19" s="167">
        <v>35605</v>
      </c>
      <c r="F19" s="167">
        <f t="shared" si="0"/>
        <v>68222</v>
      </c>
      <c r="G19" s="168">
        <v>23308</v>
      </c>
      <c r="H19" s="168">
        <v>44914</v>
      </c>
      <c r="I19" s="167">
        <f t="shared" si="1"/>
        <v>103827</v>
      </c>
      <c r="J19" s="168">
        <v>1987</v>
      </c>
      <c r="K19" s="168">
        <v>101840</v>
      </c>
      <c r="L19" s="396" t="s">
        <v>433</v>
      </c>
      <c r="M19" s="396"/>
    </row>
    <row r="20" spans="1:13" ht="39" customHeight="1">
      <c r="A20" s="223">
        <v>96</v>
      </c>
      <c r="B20" s="281" t="s">
        <v>424</v>
      </c>
      <c r="C20" s="282">
        <v>1179286</v>
      </c>
      <c r="D20" s="283">
        <v>39194</v>
      </c>
      <c r="E20" s="282">
        <v>1218480</v>
      </c>
      <c r="F20" s="284">
        <f t="shared" si="0"/>
        <v>229436</v>
      </c>
      <c r="G20" s="283">
        <v>130022</v>
      </c>
      <c r="H20" s="283">
        <v>99414</v>
      </c>
      <c r="I20" s="284">
        <f t="shared" si="1"/>
        <v>1447916</v>
      </c>
      <c r="J20" s="283">
        <v>15457</v>
      </c>
      <c r="K20" s="283">
        <v>1432459</v>
      </c>
      <c r="L20" s="532" t="s">
        <v>434</v>
      </c>
      <c r="M20" s="532"/>
    </row>
    <row r="21" spans="1:13" ht="57.75" customHeight="1">
      <c r="A21" s="305"/>
      <c r="B21" s="305" t="s">
        <v>7</v>
      </c>
      <c r="C21" s="306">
        <f t="shared" ref="C21:J21" si="2">SUM(C11:C20)</f>
        <v>9262515</v>
      </c>
      <c r="D21" s="306">
        <f t="shared" si="2"/>
        <v>652302</v>
      </c>
      <c r="E21" s="306">
        <f t="shared" si="2"/>
        <v>9914817</v>
      </c>
      <c r="F21" s="306">
        <f t="shared" si="2"/>
        <v>3473485</v>
      </c>
      <c r="G21" s="306">
        <f t="shared" si="2"/>
        <v>2033203</v>
      </c>
      <c r="H21" s="306">
        <f t="shared" si="2"/>
        <v>1440282</v>
      </c>
      <c r="I21" s="306">
        <f t="shared" si="2"/>
        <v>13388302</v>
      </c>
      <c r="J21" s="306">
        <f t="shared" si="2"/>
        <v>445159</v>
      </c>
      <c r="K21" s="306">
        <f>SUM(K11:K20)</f>
        <v>12943143</v>
      </c>
      <c r="L21" s="504" t="s">
        <v>4</v>
      </c>
      <c r="M21" s="505"/>
    </row>
  </sheetData>
  <mergeCells count="29">
    <mergeCell ref="A9:A10"/>
    <mergeCell ref="B9:B10"/>
    <mergeCell ref="C9:C10"/>
    <mergeCell ref="D9:D10"/>
    <mergeCell ref="E9:E10"/>
    <mergeCell ref="L21:M21"/>
    <mergeCell ref="A8:B8"/>
    <mergeCell ref="C8:K8"/>
    <mergeCell ref="L8:M8"/>
    <mergeCell ref="A1:M1"/>
    <mergeCell ref="B2:L2"/>
    <mergeCell ref="B3:L3"/>
    <mergeCell ref="B5:L5"/>
    <mergeCell ref="B6:L6"/>
    <mergeCell ref="B7:L7"/>
    <mergeCell ref="B4:L4"/>
    <mergeCell ref="L11:M11"/>
    <mergeCell ref="L12:M12"/>
    <mergeCell ref="F9:H9"/>
    <mergeCell ref="I9:K9"/>
    <mergeCell ref="L9:M10"/>
    <mergeCell ref="L13:M13"/>
    <mergeCell ref="L20:M20"/>
    <mergeCell ref="L16:M16"/>
    <mergeCell ref="L17:M17"/>
    <mergeCell ref="L18:M18"/>
    <mergeCell ref="L19:M19"/>
    <mergeCell ref="L15:M15"/>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N46"/>
  <sheetViews>
    <sheetView tabSelected="1" view="pageBreakPreview" topLeftCell="A13" zoomScale="80" zoomScaleNormal="100" zoomScaleSheetLayoutView="80" workbookViewId="0">
      <selection activeCell="C44" sqref="C44"/>
    </sheetView>
  </sheetViews>
  <sheetFormatPr defaultColWidth="9.140625" defaultRowHeight="14.25"/>
  <cols>
    <col min="1" max="1" width="5.7109375" style="4" customWidth="1"/>
    <col min="2" max="2" width="40.7109375" style="2" customWidth="1"/>
    <col min="3" max="11" width="9.7109375" style="2" customWidth="1"/>
    <col min="12" max="12" width="40.7109375" style="2" customWidth="1"/>
    <col min="13" max="13" width="5.7109375" style="2" customWidth="1"/>
    <col min="14" max="16384" width="9.140625" style="2"/>
  </cols>
  <sheetData>
    <row r="1" spans="1:14" s="6" customFormat="1" ht="15">
      <c r="A1" s="535"/>
      <c r="B1" s="535"/>
      <c r="C1" s="535"/>
      <c r="D1" s="535"/>
      <c r="E1" s="535"/>
      <c r="F1" s="535"/>
      <c r="G1" s="535"/>
      <c r="H1" s="535"/>
      <c r="I1" s="535"/>
      <c r="J1" s="535"/>
      <c r="K1" s="535"/>
      <c r="L1" s="535"/>
      <c r="M1" s="535"/>
      <c r="N1" s="11"/>
    </row>
    <row r="2" spans="1:14" ht="21" customHeight="1">
      <c r="A2" s="515" t="s">
        <v>53</v>
      </c>
      <c r="B2" s="515"/>
      <c r="C2" s="515"/>
      <c r="D2" s="515"/>
      <c r="E2" s="515"/>
      <c r="F2" s="515"/>
      <c r="G2" s="515"/>
      <c r="H2" s="515"/>
      <c r="I2" s="515"/>
      <c r="J2" s="515"/>
      <c r="K2" s="515"/>
      <c r="L2" s="515"/>
      <c r="M2" s="515"/>
    </row>
    <row r="3" spans="1:14" ht="21" customHeight="1">
      <c r="A3" s="515" t="s">
        <v>76</v>
      </c>
      <c r="B3" s="515"/>
      <c r="C3" s="515"/>
      <c r="D3" s="515"/>
      <c r="E3" s="515"/>
      <c r="F3" s="515"/>
      <c r="G3" s="515"/>
      <c r="H3" s="515"/>
      <c r="I3" s="515"/>
      <c r="J3" s="515"/>
      <c r="K3" s="515"/>
      <c r="L3" s="515"/>
      <c r="M3" s="515"/>
    </row>
    <row r="4" spans="1:14" ht="21" customHeight="1">
      <c r="A4" s="515" t="s">
        <v>578</v>
      </c>
      <c r="B4" s="515"/>
      <c r="C4" s="515"/>
      <c r="D4" s="515"/>
      <c r="E4" s="515"/>
      <c r="F4" s="515"/>
      <c r="G4" s="515"/>
      <c r="H4" s="515"/>
      <c r="I4" s="515"/>
      <c r="J4" s="515"/>
      <c r="K4" s="515"/>
      <c r="L4" s="515"/>
      <c r="M4" s="515"/>
    </row>
    <row r="5" spans="1:14" ht="15.6" customHeight="1">
      <c r="A5" s="413" t="s">
        <v>54</v>
      </c>
      <c r="B5" s="413"/>
      <c r="C5" s="413"/>
      <c r="D5" s="413"/>
      <c r="E5" s="413"/>
      <c r="F5" s="413"/>
      <c r="G5" s="413"/>
      <c r="H5" s="413"/>
      <c r="I5" s="413"/>
      <c r="J5" s="413"/>
      <c r="K5" s="413"/>
      <c r="L5" s="413"/>
      <c r="M5" s="413"/>
    </row>
    <row r="6" spans="1:14" ht="15.6" customHeight="1">
      <c r="A6" s="413" t="s">
        <v>72</v>
      </c>
      <c r="B6" s="413"/>
      <c r="C6" s="413"/>
      <c r="D6" s="413"/>
      <c r="E6" s="413"/>
      <c r="F6" s="413"/>
      <c r="G6" s="413"/>
      <c r="H6" s="413"/>
      <c r="I6" s="413"/>
      <c r="J6" s="413"/>
      <c r="K6" s="413"/>
      <c r="L6" s="413"/>
      <c r="M6" s="413"/>
    </row>
    <row r="7" spans="1:14" ht="15.6" customHeight="1">
      <c r="A7" s="413" t="s">
        <v>579</v>
      </c>
      <c r="B7" s="413"/>
      <c r="C7" s="413"/>
      <c r="D7" s="413"/>
      <c r="E7" s="413"/>
      <c r="F7" s="413"/>
      <c r="G7" s="413"/>
      <c r="H7" s="413"/>
      <c r="I7" s="413"/>
      <c r="J7" s="413"/>
      <c r="K7" s="413"/>
      <c r="L7" s="413"/>
      <c r="M7" s="413"/>
    </row>
    <row r="8" spans="1:14" ht="15.75">
      <c r="A8" s="533" t="s">
        <v>476</v>
      </c>
      <c r="B8" s="533"/>
      <c r="C8" s="534">
        <v>2020</v>
      </c>
      <c r="D8" s="534"/>
      <c r="E8" s="534"/>
      <c r="F8" s="534"/>
      <c r="G8" s="534"/>
      <c r="H8" s="534"/>
      <c r="I8" s="534"/>
      <c r="J8" s="534"/>
      <c r="K8" s="534"/>
      <c r="L8" s="525" t="s">
        <v>79</v>
      </c>
      <c r="M8" s="525"/>
    </row>
    <row r="9" spans="1:14" s="12" customFormat="1" ht="40.15" customHeight="1">
      <c r="A9" s="540" t="s">
        <v>594</v>
      </c>
      <c r="B9" s="542" t="s">
        <v>10</v>
      </c>
      <c r="C9" s="544" t="s">
        <v>599</v>
      </c>
      <c r="D9" s="544" t="s">
        <v>598</v>
      </c>
      <c r="E9" s="544" t="s">
        <v>597</v>
      </c>
      <c r="F9" s="537" t="s">
        <v>596</v>
      </c>
      <c r="G9" s="537"/>
      <c r="H9" s="537"/>
      <c r="I9" s="537" t="s">
        <v>595</v>
      </c>
      <c r="J9" s="537"/>
      <c r="K9" s="537"/>
      <c r="L9" s="538" t="s">
        <v>52</v>
      </c>
      <c r="M9" s="538"/>
    </row>
    <row r="10" spans="1:14" s="12" customFormat="1" ht="40.15" customHeight="1">
      <c r="A10" s="541"/>
      <c r="B10" s="543"/>
      <c r="C10" s="545"/>
      <c r="D10" s="545"/>
      <c r="E10" s="545"/>
      <c r="F10" s="248" t="s">
        <v>600</v>
      </c>
      <c r="G10" s="248" t="s">
        <v>601</v>
      </c>
      <c r="H10" s="247" t="s">
        <v>602</v>
      </c>
      <c r="I10" s="248" t="s">
        <v>600</v>
      </c>
      <c r="J10" s="248" t="s">
        <v>603</v>
      </c>
      <c r="K10" s="248" t="s">
        <v>604</v>
      </c>
      <c r="L10" s="539"/>
      <c r="M10" s="539"/>
    </row>
    <row r="11" spans="1:14" ht="24.75" thickBot="1">
      <c r="A11" s="121">
        <v>4521</v>
      </c>
      <c r="B11" s="246" t="s">
        <v>387</v>
      </c>
      <c r="C11" s="277">
        <v>1946069</v>
      </c>
      <c r="D11" s="249">
        <v>42016</v>
      </c>
      <c r="E11" s="277">
        <v>1988085</v>
      </c>
      <c r="F11" s="277">
        <f>SUM(G11:H11)</f>
        <v>325106</v>
      </c>
      <c r="G11" s="249">
        <v>232386</v>
      </c>
      <c r="H11" s="249">
        <v>92720</v>
      </c>
      <c r="I11" s="277">
        <f>SUM(J11:K11)</f>
        <v>2313191</v>
      </c>
      <c r="J11" s="249">
        <v>44574</v>
      </c>
      <c r="K11" s="249">
        <v>2268617</v>
      </c>
      <c r="L11" s="479" t="s">
        <v>406</v>
      </c>
      <c r="M11" s="479"/>
    </row>
    <row r="12" spans="1:14" ht="15.75" thickTop="1" thickBot="1">
      <c r="A12" s="122">
        <v>4522</v>
      </c>
      <c r="B12" s="251" t="s">
        <v>369</v>
      </c>
      <c r="C12" s="278">
        <v>68953</v>
      </c>
      <c r="D12" s="252">
        <v>11629</v>
      </c>
      <c r="E12" s="278">
        <v>80582</v>
      </c>
      <c r="F12" s="278">
        <f t="shared" ref="F12:F45" si="0">SUM(G12:H12)</f>
        <v>195411</v>
      </c>
      <c r="G12" s="252">
        <v>55265</v>
      </c>
      <c r="H12" s="252">
        <v>140146</v>
      </c>
      <c r="I12" s="278">
        <f t="shared" ref="I12:I45" si="1">SUM(J12:K12)</f>
        <v>275993</v>
      </c>
      <c r="J12" s="252">
        <v>5271</v>
      </c>
      <c r="K12" s="252">
        <v>270722</v>
      </c>
      <c r="L12" s="397" t="s">
        <v>349</v>
      </c>
      <c r="M12" s="397"/>
    </row>
    <row r="13" spans="1:14" ht="21.6" customHeight="1" thickTop="1" thickBot="1">
      <c r="A13" s="123">
        <v>4529</v>
      </c>
      <c r="B13" s="246" t="s">
        <v>404</v>
      </c>
      <c r="C13" s="279">
        <v>45402</v>
      </c>
      <c r="D13" s="250">
        <v>364</v>
      </c>
      <c r="E13" s="279">
        <v>45766</v>
      </c>
      <c r="F13" s="279">
        <f t="shared" si="0"/>
        <v>35306</v>
      </c>
      <c r="G13" s="250">
        <v>9881</v>
      </c>
      <c r="H13" s="250">
        <v>25425</v>
      </c>
      <c r="I13" s="279">
        <f t="shared" si="1"/>
        <v>81072</v>
      </c>
      <c r="J13" s="250">
        <v>2678</v>
      </c>
      <c r="K13" s="250">
        <v>78394</v>
      </c>
      <c r="L13" s="480" t="s">
        <v>403</v>
      </c>
      <c r="M13" s="480"/>
    </row>
    <row r="14" spans="1:14" ht="25.5" thickTop="1" thickBot="1">
      <c r="A14" s="122">
        <v>4540</v>
      </c>
      <c r="B14" s="251" t="s">
        <v>408</v>
      </c>
      <c r="C14" s="278">
        <v>38312</v>
      </c>
      <c r="D14" s="252">
        <v>3254</v>
      </c>
      <c r="E14" s="278">
        <v>41566</v>
      </c>
      <c r="F14" s="278">
        <f t="shared" si="0"/>
        <v>100369</v>
      </c>
      <c r="G14" s="252">
        <v>6488</v>
      </c>
      <c r="H14" s="252">
        <v>93881</v>
      </c>
      <c r="I14" s="278">
        <f t="shared" si="1"/>
        <v>141935</v>
      </c>
      <c r="J14" s="252">
        <v>0</v>
      </c>
      <c r="K14" s="252">
        <v>141935</v>
      </c>
      <c r="L14" s="397" t="s">
        <v>402</v>
      </c>
      <c r="M14" s="397"/>
    </row>
    <row r="15" spans="1:14" ht="15.75" thickTop="1" thickBot="1">
      <c r="A15" s="123">
        <v>8511</v>
      </c>
      <c r="B15" s="246" t="s">
        <v>370</v>
      </c>
      <c r="C15" s="279">
        <v>114498</v>
      </c>
      <c r="D15" s="250">
        <v>4933</v>
      </c>
      <c r="E15" s="279">
        <v>119431</v>
      </c>
      <c r="F15" s="279">
        <f t="shared" si="0"/>
        <v>60574</v>
      </c>
      <c r="G15" s="250">
        <v>50398</v>
      </c>
      <c r="H15" s="250">
        <v>10176</v>
      </c>
      <c r="I15" s="279">
        <f t="shared" si="1"/>
        <v>180005</v>
      </c>
      <c r="J15" s="250">
        <v>9512</v>
      </c>
      <c r="K15" s="250">
        <v>170493</v>
      </c>
      <c r="L15" s="480" t="s">
        <v>350</v>
      </c>
      <c r="M15" s="480"/>
    </row>
    <row r="16" spans="1:14" ht="15.75" thickTop="1" thickBot="1">
      <c r="A16" s="122">
        <v>8512</v>
      </c>
      <c r="B16" s="251" t="s">
        <v>371</v>
      </c>
      <c r="C16" s="278">
        <v>214549</v>
      </c>
      <c r="D16" s="252">
        <v>18733</v>
      </c>
      <c r="E16" s="278">
        <v>233282</v>
      </c>
      <c r="F16" s="278">
        <f t="shared" si="0"/>
        <v>105356</v>
      </c>
      <c r="G16" s="252">
        <v>96619</v>
      </c>
      <c r="H16" s="252">
        <v>8737</v>
      </c>
      <c r="I16" s="278">
        <f t="shared" si="1"/>
        <v>338638</v>
      </c>
      <c r="J16" s="252">
        <v>3601</v>
      </c>
      <c r="K16" s="252">
        <v>335037</v>
      </c>
      <c r="L16" s="397" t="s">
        <v>351</v>
      </c>
      <c r="M16" s="397"/>
    </row>
    <row r="17" spans="1:13" ht="15.75" thickTop="1" thickBot="1">
      <c r="A17" s="123">
        <v>8513</v>
      </c>
      <c r="B17" s="246" t="s">
        <v>372</v>
      </c>
      <c r="C17" s="279">
        <v>32078</v>
      </c>
      <c r="D17" s="250">
        <v>1555</v>
      </c>
      <c r="E17" s="279">
        <v>33633</v>
      </c>
      <c r="F17" s="279">
        <f t="shared" si="0"/>
        <v>5062</v>
      </c>
      <c r="G17" s="250">
        <v>4392</v>
      </c>
      <c r="H17" s="250">
        <v>670</v>
      </c>
      <c r="I17" s="279">
        <f t="shared" si="1"/>
        <v>38695</v>
      </c>
      <c r="J17" s="250">
        <v>5285</v>
      </c>
      <c r="K17" s="250">
        <v>33410</v>
      </c>
      <c r="L17" s="480" t="s">
        <v>352</v>
      </c>
      <c r="M17" s="480"/>
    </row>
    <row r="18" spans="1:13" ht="15.75" thickTop="1" thickBot="1">
      <c r="A18" s="122">
        <v>8514</v>
      </c>
      <c r="B18" s="251" t="s">
        <v>373</v>
      </c>
      <c r="C18" s="278">
        <v>2134724</v>
      </c>
      <c r="D18" s="252">
        <v>241092</v>
      </c>
      <c r="E18" s="278">
        <v>2375816</v>
      </c>
      <c r="F18" s="278">
        <f t="shared" si="0"/>
        <v>793494</v>
      </c>
      <c r="G18" s="252">
        <v>649238</v>
      </c>
      <c r="H18" s="252">
        <v>144256</v>
      </c>
      <c r="I18" s="278">
        <f t="shared" si="1"/>
        <v>3169310</v>
      </c>
      <c r="J18" s="252">
        <v>152791</v>
      </c>
      <c r="K18" s="252">
        <v>3016519</v>
      </c>
      <c r="L18" s="397" t="s">
        <v>16</v>
      </c>
      <c r="M18" s="397"/>
    </row>
    <row r="19" spans="1:13" ht="15.75" thickTop="1" thickBot="1">
      <c r="A19" s="123">
        <v>8521</v>
      </c>
      <c r="B19" s="246" t="s">
        <v>374</v>
      </c>
      <c r="C19" s="279">
        <v>23660</v>
      </c>
      <c r="D19" s="250">
        <v>2639</v>
      </c>
      <c r="E19" s="279">
        <v>26299</v>
      </c>
      <c r="F19" s="279">
        <f t="shared" si="0"/>
        <v>3296</v>
      </c>
      <c r="G19" s="250">
        <v>3057</v>
      </c>
      <c r="H19" s="250">
        <v>239</v>
      </c>
      <c r="I19" s="279">
        <f t="shared" si="1"/>
        <v>29595</v>
      </c>
      <c r="J19" s="250">
        <v>760</v>
      </c>
      <c r="K19" s="250">
        <v>28835</v>
      </c>
      <c r="L19" s="480" t="s">
        <v>353</v>
      </c>
      <c r="M19" s="480"/>
    </row>
    <row r="20" spans="1:13" ht="15.75" thickTop="1" thickBot="1">
      <c r="A20" s="122">
        <v>8522</v>
      </c>
      <c r="B20" s="251" t="s">
        <v>512</v>
      </c>
      <c r="C20" s="278">
        <v>0</v>
      </c>
      <c r="D20" s="252">
        <v>0</v>
      </c>
      <c r="E20" s="278">
        <v>0</v>
      </c>
      <c r="F20" s="278">
        <f t="shared" si="0"/>
        <v>0</v>
      </c>
      <c r="G20" s="252">
        <v>0</v>
      </c>
      <c r="H20" s="252">
        <v>0</v>
      </c>
      <c r="I20" s="278">
        <f t="shared" si="1"/>
        <v>0</v>
      </c>
      <c r="J20" s="252">
        <v>0</v>
      </c>
      <c r="K20" s="252">
        <v>0</v>
      </c>
      <c r="L20" s="397" t="s">
        <v>513</v>
      </c>
      <c r="M20" s="397"/>
    </row>
    <row r="21" spans="1:13" ht="15.75" thickTop="1" thickBot="1">
      <c r="A21" s="123">
        <v>8530</v>
      </c>
      <c r="B21" s="246" t="s">
        <v>375</v>
      </c>
      <c r="C21" s="279">
        <v>435800</v>
      </c>
      <c r="D21" s="250">
        <v>16380</v>
      </c>
      <c r="E21" s="279">
        <v>452180</v>
      </c>
      <c r="F21" s="279">
        <f t="shared" si="0"/>
        <v>113851</v>
      </c>
      <c r="G21" s="250">
        <v>81511</v>
      </c>
      <c r="H21" s="250">
        <v>32340</v>
      </c>
      <c r="I21" s="279">
        <f t="shared" si="1"/>
        <v>566031</v>
      </c>
      <c r="J21" s="250">
        <v>15868</v>
      </c>
      <c r="K21" s="250">
        <v>550163</v>
      </c>
      <c r="L21" s="480" t="s">
        <v>15</v>
      </c>
      <c r="M21" s="480"/>
    </row>
    <row r="22" spans="1:13" ht="15.75" thickTop="1" thickBot="1">
      <c r="A22" s="122">
        <v>8541</v>
      </c>
      <c r="B22" s="251" t="s">
        <v>376</v>
      </c>
      <c r="C22" s="278">
        <v>0</v>
      </c>
      <c r="D22" s="252">
        <v>0</v>
      </c>
      <c r="E22" s="278">
        <v>0</v>
      </c>
      <c r="F22" s="278">
        <f t="shared" si="0"/>
        <v>0</v>
      </c>
      <c r="G22" s="252">
        <v>0</v>
      </c>
      <c r="H22" s="252">
        <v>0</v>
      </c>
      <c r="I22" s="278">
        <f t="shared" si="1"/>
        <v>0</v>
      </c>
      <c r="J22" s="252">
        <v>0</v>
      </c>
      <c r="K22" s="252">
        <v>0</v>
      </c>
      <c r="L22" s="397" t="s">
        <v>354</v>
      </c>
      <c r="M22" s="397"/>
    </row>
    <row r="23" spans="1:13" ht="15.75" thickTop="1" thickBot="1">
      <c r="A23" s="123">
        <v>8542</v>
      </c>
      <c r="B23" s="246" t="s">
        <v>377</v>
      </c>
      <c r="C23" s="279">
        <v>16275</v>
      </c>
      <c r="D23" s="250">
        <v>219</v>
      </c>
      <c r="E23" s="279">
        <v>16494</v>
      </c>
      <c r="F23" s="279">
        <f t="shared" si="0"/>
        <v>3942</v>
      </c>
      <c r="G23" s="250">
        <v>3121</v>
      </c>
      <c r="H23" s="250">
        <v>821</v>
      </c>
      <c r="I23" s="279">
        <f t="shared" si="1"/>
        <v>20436</v>
      </c>
      <c r="J23" s="250">
        <v>2</v>
      </c>
      <c r="K23" s="250">
        <v>20434</v>
      </c>
      <c r="L23" s="480" t="s">
        <v>355</v>
      </c>
      <c r="M23" s="480"/>
    </row>
    <row r="24" spans="1:13" ht="25.5" thickTop="1" thickBot="1">
      <c r="A24" s="122">
        <v>8543</v>
      </c>
      <c r="B24" s="251" t="s">
        <v>388</v>
      </c>
      <c r="C24" s="278">
        <v>19254</v>
      </c>
      <c r="D24" s="252">
        <v>4</v>
      </c>
      <c r="E24" s="278">
        <v>19258</v>
      </c>
      <c r="F24" s="278">
        <f t="shared" si="0"/>
        <v>4032</v>
      </c>
      <c r="G24" s="252">
        <v>1444</v>
      </c>
      <c r="H24" s="252">
        <v>2588</v>
      </c>
      <c r="I24" s="278">
        <f t="shared" si="1"/>
        <v>23290</v>
      </c>
      <c r="J24" s="252">
        <v>1818</v>
      </c>
      <c r="K24" s="252">
        <v>21472</v>
      </c>
      <c r="L24" s="397" t="s">
        <v>356</v>
      </c>
      <c r="M24" s="397"/>
    </row>
    <row r="25" spans="1:13" ht="15.75" thickTop="1" thickBot="1">
      <c r="A25" s="123">
        <v>8544</v>
      </c>
      <c r="B25" s="246" t="s">
        <v>378</v>
      </c>
      <c r="C25" s="279">
        <v>117120</v>
      </c>
      <c r="D25" s="250">
        <v>9968</v>
      </c>
      <c r="E25" s="279">
        <v>127088</v>
      </c>
      <c r="F25" s="279">
        <f t="shared" si="0"/>
        <v>20307</v>
      </c>
      <c r="G25" s="250">
        <v>7054</v>
      </c>
      <c r="H25" s="250">
        <v>13253</v>
      </c>
      <c r="I25" s="279">
        <f t="shared" si="1"/>
        <v>147395</v>
      </c>
      <c r="J25" s="250">
        <v>8905</v>
      </c>
      <c r="K25" s="250">
        <v>138490</v>
      </c>
      <c r="L25" s="480" t="s">
        <v>357</v>
      </c>
      <c r="M25" s="480"/>
    </row>
    <row r="26" spans="1:13" ht="15.75" thickTop="1" thickBot="1">
      <c r="A26" s="122">
        <v>8545</v>
      </c>
      <c r="B26" s="251" t="s">
        <v>379</v>
      </c>
      <c r="C26" s="278">
        <v>88626</v>
      </c>
      <c r="D26" s="252">
        <v>1412</v>
      </c>
      <c r="E26" s="278">
        <v>90038</v>
      </c>
      <c r="F26" s="278">
        <f t="shared" si="0"/>
        <v>49894</v>
      </c>
      <c r="G26" s="252">
        <v>45679</v>
      </c>
      <c r="H26" s="252">
        <v>4215</v>
      </c>
      <c r="I26" s="278">
        <f t="shared" si="1"/>
        <v>139932</v>
      </c>
      <c r="J26" s="252">
        <v>9884</v>
      </c>
      <c r="K26" s="252">
        <v>130048</v>
      </c>
      <c r="L26" s="397" t="s">
        <v>358</v>
      </c>
      <c r="M26" s="397"/>
    </row>
    <row r="27" spans="1:13" ht="15.75" thickTop="1" thickBot="1">
      <c r="A27" s="123">
        <v>8548</v>
      </c>
      <c r="B27" s="246" t="s">
        <v>380</v>
      </c>
      <c r="C27" s="279">
        <v>89125</v>
      </c>
      <c r="D27" s="250">
        <v>9759</v>
      </c>
      <c r="E27" s="279">
        <v>98884</v>
      </c>
      <c r="F27" s="279">
        <f t="shared" si="0"/>
        <v>69158</v>
      </c>
      <c r="G27" s="250">
        <v>63667</v>
      </c>
      <c r="H27" s="250">
        <v>5491</v>
      </c>
      <c r="I27" s="279">
        <f t="shared" si="1"/>
        <v>168042</v>
      </c>
      <c r="J27" s="250">
        <v>994</v>
      </c>
      <c r="K27" s="250">
        <v>167048</v>
      </c>
      <c r="L27" s="480" t="s">
        <v>401</v>
      </c>
      <c r="M27" s="480"/>
    </row>
    <row r="28" spans="1:13" ht="15.75" thickTop="1" thickBot="1">
      <c r="A28" s="122">
        <v>8610</v>
      </c>
      <c r="B28" s="251" t="s">
        <v>381</v>
      </c>
      <c r="C28" s="278">
        <v>808065</v>
      </c>
      <c r="D28" s="252">
        <v>55496</v>
      </c>
      <c r="E28" s="278">
        <v>863561</v>
      </c>
      <c r="F28" s="278">
        <f t="shared" si="0"/>
        <v>284681</v>
      </c>
      <c r="G28" s="252">
        <v>92845</v>
      </c>
      <c r="H28" s="252">
        <v>191836</v>
      </c>
      <c r="I28" s="278">
        <f t="shared" si="1"/>
        <v>1148242</v>
      </c>
      <c r="J28" s="252">
        <v>17320</v>
      </c>
      <c r="K28" s="252">
        <v>1130922</v>
      </c>
      <c r="L28" s="397" t="s">
        <v>359</v>
      </c>
      <c r="M28" s="397"/>
    </row>
    <row r="29" spans="1:13" ht="15.75" thickTop="1" thickBot="1">
      <c r="A29" s="123">
        <v>8621</v>
      </c>
      <c r="B29" s="246" t="s">
        <v>389</v>
      </c>
      <c r="C29" s="279">
        <v>269258</v>
      </c>
      <c r="D29" s="250">
        <v>29457</v>
      </c>
      <c r="E29" s="279">
        <v>298715</v>
      </c>
      <c r="F29" s="279">
        <f t="shared" si="0"/>
        <v>108856</v>
      </c>
      <c r="G29" s="250">
        <v>57390</v>
      </c>
      <c r="H29" s="250">
        <v>51466</v>
      </c>
      <c r="I29" s="279">
        <f t="shared" si="1"/>
        <v>407571</v>
      </c>
      <c r="J29" s="250">
        <v>49967</v>
      </c>
      <c r="K29" s="250">
        <v>357604</v>
      </c>
      <c r="L29" s="480" t="s">
        <v>360</v>
      </c>
      <c r="M29" s="480"/>
    </row>
    <row r="30" spans="1:13" ht="15.75" thickTop="1" thickBot="1">
      <c r="A30" s="122">
        <v>8622</v>
      </c>
      <c r="B30" s="251" t="s">
        <v>382</v>
      </c>
      <c r="C30" s="278">
        <v>278659</v>
      </c>
      <c r="D30" s="252">
        <v>15642</v>
      </c>
      <c r="E30" s="278">
        <v>294301</v>
      </c>
      <c r="F30" s="278">
        <f t="shared" si="0"/>
        <v>158875</v>
      </c>
      <c r="G30" s="252">
        <v>74347</v>
      </c>
      <c r="H30" s="252">
        <v>84528</v>
      </c>
      <c r="I30" s="278">
        <f t="shared" si="1"/>
        <v>453176</v>
      </c>
      <c r="J30" s="252">
        <v>5356</v>
      </c>
      <c r="K30" s="252">
        <v>447820</v>
      </c>
      <c r="L30" s="397" t="s">
        <v>361</v>
      </c>
      <c r="M30" s="397"/>
    </row>
    <row r="31" spans="1:13" ht="15.75" thickTop="1" thickBot="1">
      <c r="A31" s="123">
        <v>8623</v>
      </c>
      <c r="B31" s="246" t="s">
        <v>383</v>
      </c>
      <c r="C31" s="279">
        <v>713185</v>
      </c>
      <c r="D31" s="250">
        <v>75913</v>
      </c>
      <c r="E31" s="279">
        <v>789098</v>
      </c>
      <c r="F31" s="279">
        <f t="shared" si="0"/>
        <v>310983</v>
      </c>
      <c r="G31" s="250">
        <v>146406</v>
      </c>
      <c r="H31" s="250">
        <v>164577</v>
      </c>
      <c r="I31" s="279">
        <f t="shared" si="1"/>
        <v>1100081</v>
      </c>
      <c r="J31" s="250">
        <v>6305</v>
      </c>
      <c r="K31" s="250">
        <v>1093776</v>
      </c>
      <c r="L31" s="480" t="s">
        <v>362</v>
      </c>
      <c r="M31" s="480"/>
    </row>
    <row r="32" spans="1:13" ht="15.75" thickTop="1" thickBot="1">
      <c r="A32" s="122">
        <v>8690</v>
      </c>
      <c r="B32" s="251" t="s">
        <v>384</v>
      </c>
      <c r="C32" s="278">
        <v>127075</v>
      </c>
      <c r="D32" s="252">
        <v>2778</v>
      </c>
      <c r="E32" s="278">
        <v>129853</v>
      </c>
      <c r="F32" s="278">
        <f t="shared" si="0"/>
        <v>54630</v>
      </c>
      <c r="G32" s="252">
        <v>17932</v>
      </c>
      <c r="H32" s="252">
        <v>36698</v>
      </c>
      <c r="I32" s="278">
        <f t="shared" si="1"/>
        <v>184483</v>
      </c>
      <c r="J32" s="252">
        <v>14475</v>
      </c>
      <c r="K32" s="252">
        <v>170008</v>
      </c>
      <c r="L32" s="397" t="s">
        <v>363</v>
      </c>
      <c r="M32" s="397"/>
    </row>
    <row r="33" spans="1:13" ht="16.5" customHeight="1" thickTop="1" thickBot="1">
      <c r="A33" s="123">
        <v>8700</v>
      </c>
      <c r="B33" s="290" t="s">
        <v>559</v>
      </c>
      <c r="C33" s="279">
        <v>62977</v>
      </c>
      <c r="D33" s="250">
        <v>1006</v>
      </c>
      <c r="E33" s="279">
        <v>63983</v>
      </c>
      <c r="F33" s="279">
        <f t="shared" si="0"/>
        <v>31050</v>
      </c>
      <c r="G33" s="250">
        <v>7910</v>
      </c>
      <c r="H33" s="250">
        <v>23140</v>
      </c>
      <c r="I33" s="279">
        <f t="shared" si="1"/>
        <v>95033</v>
      </c>
      <c r="J33" s="250">
        <v>15</v>
      </c>
      <c r="K33" s="250">
        <v>95018</v>
      </c>
      <c r="L33" s="480" t="s">
        <v>563</v>
      </c>
      <c r="M33" s="480"/>
    </row>
    <row r="34" spans="1:13" ht="25.5" thickTop="1" thickBot="1">
      <c r="A34" s="122">
        <v>8810</v>
      </c>
      <c r="B34" s="251" t="s">
        <v>500</v>
      </c>
      <c r="C34" s="278">
        <v>3332</v>
      </c>
      <c r="D34" s="252">
        <v>34</v>
      </c>
      <c r="E34" s="278">
        <v>3366</v>
      </c>
      <c r="F34" s="278">
        <f t="shared" si="0"/>
        <v>1253</v>
      </c>
      <c r="G34" s="252">
        <v>1014</v>
      </c>
      <c r="H34" s="252">
        <v>239</v>
      </c>
      <c r="I34" s="278">
        <f t="shared" si="1"/>
        <v>4619</v>
      </c>
      <c r="J34" s="252">
        <v>0</v>
      </c>
      <c r="K34" s="252">
        <v>4619</v>
      </c>
      <c r="L34" s="397" t="s">
        <v>502</v>
      </c>
      <c r="M34" s="397"/>
    </row>
    <row r="35" spans="1:13" ht="16.5" customHeight="1" thickTop="1" thickBot="1">
      <c r="A35" s="123">
        <v>8890</v>
      </c>
      <c r="B35" s="313" t="s">
        <v>607</v>
      </c>
      <c r="C35" s="279">
        <v>121701</v>
      </c>
      <c r="D35" s="250">
        <v>4139</v>
      </c>
      <c r="E35" s="279">
        <v>125840</v>
      </c>
      <c r="F35" s="279">
        <f t="shared" si="0"/>
        <v>46375</v>
      </c>
      <c r="G35" s="250">
        <v>36499</v>
      </c>
      <c r="H35" s="250">
        <v>9876</v>
      </c>
      <c r="I35" s="279">
        <f t="shared" si="1"/>
        <v>172215</v>
      </c>
      <c r="J35" s="250">
        <v>3459</v>
      </c>
      <c r="K35" s="250">
        <v>168756</v>
      </c>
      <c r="L35" s="480" t="s">
        <v>606</v>
      </c>
      <c r="M35" s="480"/>
    </row>
    <row r="36" spans="1:13" ht="15.75" thickTop="1" thickBot="1">
      <c r="A36" s="122">
        <v>9000</v>
      </c>
      <c r="B36" s="251" t="s">
        <v>390</v>
      </c>
      <c r="C36" s="278">
        <v>17401</v>
      </c>
      <c r="D36" s="252">
        <v>6062</v>
      </c>
      <c r="E36" s="278">
        <v>23463</v>
      </c>
      <c r="F36" s="278">
        <f t="shared" si="0"/>
        <v>24571</v>
      </c>
      <c r="G36" s="252">
        <v>22404</v>
      </c>
      <c r="H36" s="252">
        <v>2167</v>
      </c>
      <c r="I36" s="278">
        <f t="shared" si="1"/>
        <v>48034</v>
      </c>
      <c r="J36" s="252">
        <v>10088</v>
      </c>
      <c r="K36" s="252">
        <v>37946</v>
      </c>
      <c r="L36" s="397" t="s">
        <v>364</v>
      </c>
      <c r="M36" s="397"/>
    </row>
    <row r="37" spans="1:13" ht="24.75" customHeight="1" thickTop="1" thickBot="1">
      <c r="A37" s="123">
        <v>9103</v>
      </c>
      <c r="B37" s="313" t="s">
        <v>405</v>
      </c>
      <c r="C37" s="279">
        <v>115675</v>
      </c>
      <c r="D37" s="250">
        <v>6672</v>
      </c>
      <c r="E37" s="279">
        <v>122347</v>
      </c>
      <c r="F37" s="279">
        <f t="shared" si="0"/>
        <v>150580</v>
      </c>
      <c r="G37" s="250">
        <v>37987</v>
      </c>
      <c r="H37" s="250">
        <v>112593</v>
      </c>
      <c r="I37" s="279">
        <f t="shared" si="1"/>
        <v>272927</v>
      </c>
      <c r="J37" s="250">
        <v>3</v>
      </c>
      <c r="K37" s="250">
        <v>272924</v>
      </c>
      <c r="L37" s="480" t="s">
        <v>400</v>
      </c>
      <c r="M37" s="480"/>
    </row>
    <row r="38" spans="1:13" ht="15.75" thickTop="1" thickBot="1">
      <c r="A38" s="122">
        <v>9312</v>
      </c>
      <c r="B38" s="251" t="s">
        <v>385</v>
      </c>
      <c r="C38" s="278">
        <v>49791</v>
      </c>
      <c r="D38" s="252">
        <v>24140</v>
      </c>
      <c r="E38" s="278">
        <v>73931</v>
      </c>
      <c r="F38" s="278">
        <f t="shared" si="0"/>
        <v>50190</v>
      </c>
      <c r="G38" s="252">
        <v>44152</v>
      </c>
      <c r="H38" s="252">
        <v>6038</v>
      </c>
      <c r="I38" s="278">
        <f t="shared" si="1"/>
        <v>124121</v>
      </c>
      <c r="J38" s="252">
        <v>12232</v>
      </c>
      <c r="K38" s="252">
        <v>111889</v>
      </c>
      <c r="L38" s="397" t="s">
        <v>365</v>
      </c>
      <c r="M38" s="397"/>
    </row>
    <row r="39" spans="1:13" ht="16.5" customHeight="1" thickTop="1" thickBot="1">
      <c r="A39" s="123">
        <v>9319</v>
      </c>
      <c r="B39" s="313" t="s">
        <v>386</v>
      </c>
      <c r="C39" s="279">
        <v>0</v>
      </c>
      <c r="D39" s="250">
        <v>0</v>
      </c>
      <c r="E39" s="279">
        <v>0</v>
      </c>
      <c r="F39" s="279">
        <f t="shared" si="0"/>
        <v>0</v>
      </c>
      <c r="G39" s="250">
        <v>0</v>
      </c>
      <c r="H39" s="250">
        <v>0</v>
      </c>
      <c r="I39" s="279">
        <f t="shared" si="1"/>
        <v>0</v>
      </c>
      <c r="J39" s="250">
        <v>0</v>
      </c>
      <c r="K39" s="250">
        <v>0</v>
      </c>
      <c r="L39" s="480" t="s">
        <v>366</v>
      </c>
      <c r="M39" s="480"/>
    </row>
    <row r="40" spans="1:13" ht="15.75" thickTop="1" thickBot="1">
      <c r="A40" s="122">
        <v>9321</v>
      </c>
      <c r="B40" s="251" t="s">
        <v>391</v>
      </c>
      <c r="C40" s="278">
        <v>17286</v>
      </c>
      <c r="D40" s="252">
        <v>20681</v>
      </c>
      <c r="E40" s="278">
        <v>37967</v>
      </c>
      <c r="F40" s="278">
        <f t="shared" si="0"/>
        <v>27027</v>
      </c>
      <c r="G40" s="252">
        <v>24525</v>
      </c>
      <c r="H40" s="252">
        <v>2502</v>
      </c>
      <c r="I40" s="278">
        <f t="shared" si="1"/>
        <v>64994</v>
      </c>
      <c r="J40" s="252">
        <v>467</v>
      </c>
      <c r="K40" s="252">
        <v>64527</v>
      </c>
      <c r="L40" s="397" t="s">
        <v>367</v>
      </c>
      <c r="M40" s="397"/>
    </row>
    <row r="41" spans="1:13" ht="16.5" customHeight="1" thickTop="1" thickBot="1">
      <c r="A41" s="123">
        <v>9329</v>
      </c>
      <c r="B41" s="313" t="s">
        <v>392</v>
      </c>
      <c r="C41" s="279">
        <v>80542</v>
      </c>
      <c r="D41" s="250">
        <v>5359</v>
      </c>
      <c r="E41" s="279">
        <v>85901</v>
      </c>
      <c r="F41" s="279">
        <f t="shared" si="0"/>
        <v>41600</v>
      </c>
      <c r="G41" s="250">
        <v>6262</v>
      </c>
      <c r="H41" s="250">
        <v>35338</v>
      </c>
      <c r="I41" s="279">
        <f t="shared" si="1"/>
        <v>127501</v>
      </c>
      <c r="J41" s="250">
        <v>46085</v>
      </c>
      <c r="K41" s="250">
        <v>81416</v>
      </c>
      <c r="L41" s="480" t="s">
        <v>399</v>
      </c>
      <c r="M41" s="480"/>
    </row>
    <row r="42" spans="1:13" ht="49.5" thickTop="1" thickBot="1">
      <c r="A42" s="122">
        <v>9500</v>
      </c>
      <c r="B42" s="251" t="s">
        <v>393</v>
      </c>
      <c r="C42" s="278">
        <v>33833</v>
      </c>
      <c r="D42" s="252">
        <v>1772</v>
      </c>
      <c r="E42" s="278">
        <v>35605</v>
      </c>
      <c r="F42" s="278">
        <f t="shared" si="0"/>
        <v>68222</v>
      </c>
      <c r="G42" s="252">
        <v>23308</v>
      </c>
      <c r="H42" s="252">
        <v>44914</v>
      </c>
      <c r="I42" s="278">
        <f t="shared" si="1"/>
        <v>103827</v>
      </c>
      <c r="J42" s="252">
        <v>1987</v>
      </c>
      <c r="K42" s="252">
        <v>101840</v>
      </c>
      <c r="L42" s="397" t="s">
        <v>407</v>
      </c>
      <c r="M42" s="397"/>
    </row>
    <row r="43" spans="1:13" ht="16.5" customHeight="1" thickTop="1" thickBot="1">
      <c r="A43" s="123">
        <v>9601</v>
      </c>
      <c r="B43" s="313" t="s">
        <v>395</v>
      </c>
      <c r="C43" s="279">
        <v>56675</v>
      </c>
      <c r="D43" s="250">
        <v>15889</v>
      </c>
      <c r="E43" s="279">
        <v>72564</v>
      </c>
      <c r="F43" s="279">
        <f t="shared" si="0"/>
        <v>54691</v>
      </c>
      <c r="G43" s="250">
        <v>27620</v>
      </c>
      <c r="H43" s="250">
        <v>27071</v>
      </c>
      <c r="I43" s="279">
        <f t="shared" si="1"/>
        <v>127255</v>
      </c>
      <c r="J43" s="250">
        <v>8036</v>
      </c>
      <c r="K43" s="250">
        <v>119219</v>
      </c>
      <c r="L43" s="480" t="s">
        <v>398</v>
      </c>
      <c r="M43" s="480"/>
    </row>
    <row r="44" spans="1:13" ht="15.75" thickTop="1" thickBot="1">
      <c r="A44" s="122">
        <v>9602</v>
      </c>
      <c r="B44" s="251" t="s">
        <v>394</v>
      </c>
      <c r="C44" s="278">
        <v>210473</v>
      </c>
      <c r="D44" s="252">
        <v>17967</v>
      </c>
      <c r="E44" s="278">
        <v>228440</v>
      </c>
      <c r="F44" s="278">
        <f t="shared" si="0"/>
        <v>143340</v>
      </c>
      <c r="G44" s="252">
        <v>79818</v>
      </c>
      <c r="H44" s="252">
        <v>63522</v>
      </c>
      <c r="I44" s="278">
        <f t="shared" si="1"/>
        <v>371780</v>
      </c>
      <c r="J44" s="252">
        <v>6676</v>
      </c>
      <c r="K44" s="252">
        <v>365104</v>
      </c>
      <c r="L44" s="397" t="s">
        <v>368</v>
      </c>
      <c r="M44" s="397"/>
    </row>
    <row r="45" spans="1:13" ht="16.5" customHeight="1" thickTop="1">
      <c r="A45" s="341">
        <v>9609</v>
      </c>
      <c r="B45" s="313" t="s">
        <v>396</v>
      </c>
      <c r="C45" s="342">
        <v>912137</v>
      </c>
      <c r="D45" s="343">
        <v>5338</v>
      </c>
      <c r="E45" s="342">
        <v>917475</v>
      </c>
      <c r="F45" s="342">
        <f t="shared" si="0"/>
        <v>31405</v>
      </c>
      <c r="G45" s="343">
        <v>22584</v>
      </c>
      <c r="H45" s="343">
        <v>8821</v>
      </c>
      <c r="I45" s="342">
        <f t="shared" si="1"/>
        <v>948880</v>
      </c>
      <c r="J45" s="343">
        <v>744</v>
      </c>
      <c r="K45" s="343">
        <v>948136</v>
      </c>
      <c r="L45" s="495" t="s">
        <v>397</v>
      </c>
      <c r="M45" s="495"/>
    </row>
    <row r="46" spans="1:13" ht="29.25" customHeight="1">
      <c r="A46" s="536" t="s">
        <v>7</v>
      </c>
      <c r="B46" s="536"/>
      <c r="C46" s="348">
        <f t="shared" ref="C46:K46" si="2">SUM(C11:C45)</f>
        <v>9262510</v>
      </c>
      <c r="D46" s="348">
        <f t="shared" si="2"/>
        <v>652302</v>
      </c>
      <c r="E46" s="348">
        <f t="shared" si="2"/>
        <v>9914812</v>
      </c>
      <c r="F46" s="348">
        <f t="shared" si="2"/>
        <v>3473487</v>
      </c>
      <c r="G46" s="348">
        <f t="shared" si="2"/>
        <v>2033203</v>
      </c>
      <c r="H46" s="348">
        <f t="shared" si="2"/>
        <v>1440284</v>
      </c>
      <c r="I46" s="348">
        <f t="shared" si="2"/>
        <v>13388299</v>
      </c>
      <c r="J46" s="348">
        <f t="shared" si="2"/>
        <v>445158</v>
      </c>
      <c r="K46" s="348">
        <f t="shared" si="2"/>
        <v>12943141</v>
      </c>
      <c r="L46" s="450" t="s">
        <v>4</v>
      </c>
      <c r="M46" s="451"/>
    </row>
  </sheetData>
  <mergeCells count="55">
    <mergeCell ref="L35:M35"/>
    <mergeCell ref="F9:H9"/>
    <mergeCell ref="I9:K9"/>
    <mergeCell ref="L9:M10"/>
    <mergeCell ref="A9:A10"/>
    <mergeCell ref="B9:B10"/>
    <mergeCell ref="C9:C10"/>
    <mergeCell ref="D9:D10"/>
    <mergeCell ref="E9:E10"/>
    <mergeCell ref="L28:M28"/>
    <mergeCell ref="L29:M29"/>
    <mergeCell ref="L30:M30"/>
    <mergeCell ref="L31:M31"/>
    <mergeCell ref="L34:M34"/>
    <mergeCell ref="L32:M32"/>
    <mergeCell ref="L33:M33"/>
    <mergeCell ref="A46:B46"/>
    <mergeCell ref="L46:M46"/>
    <mergeCell ref="L41:M41"/>
    <mergeCell ref="L42:M42"/>
    <mergeCell ref="L43:M43"/>
    <mergeCell ref="L44:M44"/>
    <mergeCell ref="L45:M45"/>
    <mergeCell ref="L36:M36"/>
    <mergeCell ref="L37:M37"/>
    <mergeCell ref="L38:M38"/>
    <mergeCell ref="L39:M39"/>
    <mergeCell ref="L40:M40"/>
    <mergeCell ref="A8:B8"/>
    <mergeCell ref="C8:K8"/>
    <mergeCell ref="L8:M8"/>
    <mergeCell ref="A1:M1"/>
    <mergeCell ref="A2:M2"/>
    <mergeCell ref="A3:M3"/>
    <mergeCell ref="A4:M4"/>
    <mergeCell ref="A5:M5"/>
    <mergeCell ref="A6:M6"/>
    <mergeCell ref="A7:M7"/>
    <mergeCell ref="L27:M27"/>
    <mergeCell ref="L14:M14"/>
    <mergeCell ref="L15:M15"/>
    <mergeCell ref="L16:M16"/>
    <mergeCell ref="L17:M17"/>
    <mergeCell ref="L18:M18"/>
    <mergeCell ref="L26:M26"/>
    <mergeCell ref="L24:M24"/>
    <mergeCell ref="L25:M25"/>
    <mergeCell ref="L21:M21"/>
    <mergeCell ref="L22:M22"/>
    <mergeCell ref="L23:M23"/>
    <mergeCell ref="L11:M11"/>
    <mergeCell ref="L12:M12"/>
    <mergeCell ref="L13:M13"/>
    <mergeCell ref="L19:M19"/>
    <mergeCell ref="L20:M20"/>
  </mergeCells>
  <printOptions horizontalCentered="1" verticalCentered="1"/>
  <pageMargins left="0" right="0" top="0" bottom="0" header="0.31496062992125984" footer="0.31496062992125984"/>
  <pageSetup paperSize="9" scale="6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3" tint="0.39997558519241921"/>
  </sheetPr>
  <dimension ref="A1:DV30"/>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s="6" customFormat="1" ht="15">
      <c r="A1" s="359"/>
      <c r="B1" s="359"/>
      <c r="C1" s="359"/>
      <c r="D1" s="359"/>
      <c r="E1" s="359"/>
      <c r="F1" s="359"/>
      <c r="G1" s="359"/>
      <c r="H1" s="359"/>
      <c r="I1" s="359"/>
      <c r="J1" s="359"/>
      <c r="K1" s="359"/>
      <c r="L1" s="11"/>
    </row>
    <row r="2" spans="1:126" ht="18">
      <c r="A2" s="3"/>
      <c r="B2" s="412" t="s">
        <v>55</v>
      </c>
      <c r="C2" s="412"/>
      <c r="D2" s="412"/>
      <c r="E2" s="412"/>
      <c r="F2" s="412"/>
      <c r="G2" s="412"/>
      <c r="H2" s="412"/>
      <c r="I2" s="412"/>
      <c r="J2" s="412"/>
    </row>
    <row r="3" spans="1:126" ht="18">
      <c r="A3" s="3"/>
      <c r="B3" s="412" t="s">
        <v>76</v>
      </c>
      <c r="C3" s="412"/>
      <c r="D3" s="412"/>
      <c r="E3" s="412"/>
      <c r="F3" s="412"/>
      <c r="G3" s="412"/>
      <c r="H3" s="412"/>
      <c r="I3" s="412"/>
      <c r="J3" s="412"/>
    </row>
    <row r="4" spans="1:126" ht="18">
      <c r="A4" s="3"/>
      <c r="B4" s="412" t="s">
        <v>492</v>
      </c>
      <c r="C4" s="412"/>
      <c r="D4" s="412"/>
      <c r="E4" s="412"/>
      <c r="F4" s="412"/>
      <c r="G4" s="412"/>
      <c r="H4" s="412"/>
      <c r="I4" s="412"/>
      <c r="J4" s="412"/>
    </row>
    <row r="5" spans="1:126" ht="15.75">
      <c r="A5" s="3"/>
      <c r="B5" s="413" t="s">
        <v>56</v>
      </c>
      <c r="C5" s="413"/>
      <c r="D5" s="413"/>
      <c r="E5" s="413"/>
      <c r="F5" s="413"/>
      <c r="G5" s="413"/>
      <c r="H5" s="413"/>
      <c r="I5" s="413"/>
      <c r="J5" s="413"/>
    </row>
    <row r="6" spans="1:126" ht="15.75">
      <c r="A6" s="3"/>
      <c r="B6" s="413" t="s">
        <v>72</v>
      </c>
      <c r="C6" s="413"/>
      <c r="D6" s="413"/>
      <c r="E6" s="413"/>
      <c r="F6" s="413"/>
      <c r="G6" s="413"/>
      <c r="H6" s="413"/>
      <c r="I6" s="413"/>
      <c r="J6" s="413"/>
    </row>
    <row r="7" spans="1:126" ht="11.25" customHeight="1">
      <c r="A7" s="3"/>
      <c r="B7" s="413" t="s">
        <v>493</v>
      </c>
      <c r="C7" s="413"/>
      <c r="D7" s="413"/>
      <c r="E7" s="413"/>
      <c r="F7" s="413"/>
      <c r="G7" s="413"/>
      <c r="H7" s="413"/>
      <c r="I7" s="413"/>
      <c r="J7" s="413"/>
    </row>
    <row r="8" spans="1:126" ht="16.5" customHeight="1">
      <c r="A8" s="410" t="s">
        <v>477</v>
      </c>
      <c r="B8" s="410"/>
      <c r="C8" s="414">
        <v>2020</v>
      </c>
      <c r="D8" s="414"/>
      <c r="E8" s="414"/>
      <c r="F8" s="414"/>
      <c r="G8" s="414"/>
      <c r="H8" s="414"/>
      <c r="I8" s="414"/>
      <c r="J8" s="411" t="s">
        <v>80</v>
      </c>
      <c r="K8" s="411"/>
    </row>
    <row r="9" spans="1:126" s="50" customFormat="1" ht="66" customHeight="1">
      <c r="A9" s="401" t="s">
        <v>270</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42" customHeight="1" thickBot="1">
      <c r="A11" s="48" t="s">
        <v>266</v>
      </c>
      <c r="B11" s="39" t="s">
        <v>438</v>
      </c>
      <c r="C11" s="182">
        <v>1682923</v>
      </c>
      <c r="D11" s="182">
        <v>415812</v>
      </c>
      <c r="E11" s="182">
        <v>152832</v>
      </c>
      <c r="F11" s="182">
        <v>199347</v>
      </c>
      <c r="G11" s="183">
        <v>10.81</v>
      </c>
      <c r="H11" s="183">
        <v>12.52</v>
      </c>
      <c r="I11" s="182">
        <v>31210</v>
      </c>
      <c r="J11" s="547" t="s">
        <v>437</v>
      </c>
      <c r="K11" s="548"/>
    </row>
    <row r="12" spans="1:126" ht="42" customHeight="1" thickBot="1">
      <c r="A12" s="43" t="s">
        <v>415</v>
      </c>
      <c r="B12" s="40" t="s">
        <v>416</v>
      </c>
      <c r="C12" s="184">
        <v>931238</v>
      </c>
      <c r="D12" s="184">
        <v>2354476</v>
      </c>
      <c r="E12" s="184">
        <v>153864</v>
      </c>
      <c r="F12" s="184">
        <v>206500</v>
      </c>
      <c r="G12" s="185">
        <v>20.87</v>
      </c>
      <c r="H12" s="185">
        <v>4.62</v>
      </c>
      <c r="I12" s="184">
        <v>101207</v>
      </c>
      <c r="J12" s="549" t="s">
        <v>410</v>
      </c>
      <c r="K12" s="550"/>
    </row>
    <row r="13" spans="1:126" ht="42" customHeight="1" thickBot="1">
      <c r="A13" s="44" t="s">
        <v>417</v>
      </c>
      <c r="B13" s="45" t="s">
        <v>418</v>
      </c>
      <c r="C13" s="186">
        <v>891169</v>
      </c>
      <c r="D13" s="186">
        <v>1493084</v>
      </c>
      <c r="E13" s="186">
        <v>190078</v>
      </c>
      <c r="F13" s="186">
        <v>263832</v>
      </c>
      <c r="G13" s="187">
        <v>12.18</v>
      </c>
      <c r="H13" s="187">
        <v>15.77</v>
      </c>
      <c r="I13" s="186">
        <v>110895</v>
      </c>
      <c r="J13" s="551" t="s">
        <v>411</v>
      </c>
      <c r="K13" s="552"/>
    </row>
    <row r="14" spans="1:126" ht="42" customHeight="1" thickBot="1">
      <c r="A14" s="46" t="s">
        <v>419</v>
      </c>
      <c r="B14" s="41" t="s">
        <v>420</v>
      </c>
      <c r="C14" s="188">
        <v>63974</v>
      </c>
      <c r="D14" s="188">
        <v>216720</v>
      </c>
      <c r="E14" s="188">
        <v>60859</v>
      </c>
      <c r="F14" s="188">
        <v>112925</v>
      </c>
      <c r="G14" s="189">
        <v>21.23</v>
      </c>
      <c r="H14" s="189">
        <v>24.88</v>
      </c>
      <c r="I14" s="188">
        <v>38439</v>
      </c>
      <c r="J14" s="549" t="s">
        <v>412</v>
      </c>
      <c r="K14" s="550"/>
    </row>
    <row r="15" spans="1:126" ht="42" customHeight="1">
      <c r="A15" s="136" t="s">
        <v>421</v>
      </c>
      <c r="B15" s="132" t="s">
        <v>422</v>
      </c>
      <c r="C15" s="190">
        <v>903746</v>
      </c>
      <c r="D15" s="190">
        <v>309374</v>
      </c>
      <c r="E15" s="190">
        <v>182811</v>
      </c>
      <c r="F15" s="190">
        <v>226202</v>
      </c>
      <c r="G15" s="191">
        <v>9.8800000000000008</v>
      </c>
      <c r="H15" s="191">
        <v>9.3000000000000007</v>
      </c>
      <c r="I15" s="190">
        <v>45369</v>
      </c>
      <c r="J15" s="556" t="s">
        <v>413</v>
      </c>
      <c r="K15" s="557"/>
    </row>
    <row r="16" spans="1:126" ht="66.75" customHeight="1">
      <c r="A16" s="553" t="s">
        <v>7</v>
      </c>
      <c r="B16" s="394"/>
      <c r="C16" s="192">
        <f>SUM(C11:C15)</f>
        <v>4473050</v>
      </c>
      <c r="D16" s="192">
        <f>SUM(D11:D15)</f>
        <v>4789466</v>
      </c>
      <c r="E16" s="192">
        <v>156200</v>
      </c>
      <c r="F16" s="192">
        <v>210922</v>
      </c>
      <c r="G16" s="193">
        <v>15.19</v>
      </c>
      <c r="H16" s="193">
        <v>10.76</v>
      </c>
      <c r="I16" s="192">
        <v>76622</v>
      </c>
      <c r="J16" s="554" t="s">
        <v>4</v>
      </c>
      <c r="K16" s="555"/>
    </row>
    <row r="17" spans="1:11" s="55" customFormat="1" ht="15" customHeight="1">
      <c r="A17" s="497" t="s">
        <v>58</v>
      </c>
      <c r="B17" s="497"/>
      <c r="C17" s="497"/>
      <c r="D17" s="497"/>
      <c r="E17" s="497"/>
      <c r="F17" s="497"/>
      <c r="G17" s="496" t="s">
        <v>57</v>
      </c>
      <c r="H17" s="496" t="s">
        <v>57</v>
      </c>
      <c r="I17" s="496"/>
      <c r="J17" s="546"/>
      <c r="K17" s="546"/>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A9:A10"/>
    <mergeCell ref="B9:B10"/>
    <mergeCell ref="A8:B8"/>
    <mergeCell ref="C8:I8"/>
    <mergeCell ref="J8:K8"/>
    <mergeCell ref="C9:D9"/>
    <mergeCell ref="E9:E10"/>
    <mergeCell ref="F9:F10"/>
    <mergeCell ref="G9:G10"/>
    <mergeCell ref="H9:H10"/>
    <mergeCell ref="I9:I10"/>
    <mergeCell ref="J9:K10"/>
    <mergeCell ref="B4:J4"/>
    <mergeCell ref="B7:J7"/>
    <mergeCell ref="A1:K1"/>
    <mergeCell ref="B2:J2"/>
    <mergeCell ref="B3:J3"/>
    <mergeCell ref="B5:J5"/>
    <mergeCell ref="B6:J6"/>
    <mergeCell ref="A17:F17"/>
    <mergeCell ref="G17:K17"/>
    <mergeCell ref="J11:K11"/>
    <mergeCell ref="J12:K12"/>
    <mergeCell ref="J13:K13"/>
    <mergeCell ref="J14:K14"/>
    <mergeCell ref="A16:B16"/>
    <mergeCell ref="J16:K16"/>
    <mergeCell ref="J15:K15"/>
  </mergeCells>
  <printOptions horizontalCentered="1" verticalCentered="1"/>
  <pageMargins left="0" right="0" top="0" bottom="0" header="0.31496062992125984" footer="0.31496062992125984"/>
  <pageSetup paperSize="9" scale="8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DV23"/>
  <sheetViews>
    <sheetView tabSelected="1" view="pageBreakPreview" topLeftCell="A16"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c r="A1" s="359"/>
      <c r="B1" s="359"/>
      <c r="C1" s="359"/>
      <c r="D1" s="359"/>
      <c r="E1" s="359"/>
      <c r="F1" s="359"/>
      <c r="G1" s="359"/>
      <c r="H1" s="359"/>
      <c r="I1" s="359"/>
      <c r="J1" s="359"/>
      <c r="K1" s="359"/>
    </row>
    <row r="2" spans="1:126" ht="15.75" customHeight="1">
      <c r="A2" s="3"/>
      <c r="B2" s="412" t="s">
        <v>55</v>
      </c>
      <c r="C2" s="412"/>
      <c r="D2" s="412"/>
      <c r="E2" s="412"/>
      <c r="F2" s="412"/>
      <c r="G2" s="412"/>
      <c r="H2" s="412"/>
      <c r="I2" s="412"/>
      <c r="J2" s="412"/>
    </row>
    <row r="3" spans="1:126" ht="15.75" customHeight="1">
      <c r="A3" s="3"/>
      <c r="B3" s="412" t="s">
        <v>76</v>
      </c>
      <c r="C3" s="412"/>
      <c r="D3" s="412"/>
      <c r="E3" s="412"/>
      <c r="F3" s="412"/>
      <c r="G3" s="412"/>
      <c r="H3" s="412"/>
      <c r="I3" s="412"/>
      <c r="J3" s="412"/>
    </row>
    <row r="4" spans="1:126" ht="15.75" customHeight="1">
      <c r="A4" s="3"/>
      <c r="B4" s="412" t="s">
        <v>496</v>
      </c>
      <c r="C4" s="412"/>
      <c r="D4" s="412"/>
      <c r="E4" s="412"/>
      <c r="F4" s="412"/>
      <c r="G4" s="412"/>
      <c r="H4" s="412"/>
      <c r="I4" s="412"/>
      <c r="J4" s="412"/>
    </row>
    <row r="5" spans="1:126" ht="15.75">
      <c r="A5" s="3"/>
      <c r="B5" s="413" t="s">
        <v>56</v>
      </c>
      <c r="C5" s="413"/>
      <c r="D5" s="413"/>
      <c r="E5" s="413"/>
      <c r="F5" s="413"/>
      <c r="G5" s="413"/>
      <c r="H5" s="413"/>
      <c r="I5" s="413"/>
      <c r="J5" s="413"/>
    </row>
    <row r="6" spans="1:126" s="50" customFormat="1" ht="15.75">
      <c r="A6" s="3"/>
      <c r="B6" s="413" t="s">
        <v>72</v>
      </c>
      <c r="C6" s="413"/>
      <c r="D6" s="413"/>
      <c r="E6" s="413"/>
      <c r="F6" s="413"/>
      <c r="G6" s="413"/>
      <c r="H6" s="413"/>
      <c r="I6" s="413"/>
      <c r="J6" s="413"/>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75">
      <c r="A7" s="3"/>
      <c r="B7" s="413" t="s">
        <v>495</v>
      </c>
      <c r="C7" s="413"/>
      <c r="D7" s="413"/>
      <c r="E7" s="413"/>
      <c r="F7" s="413"/>
      <c r="G7" s="413"/>
      <c r="H7" s="413"/>
      <c r="I7" s="413"/>
      <c r="J7" s="413"/>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75">
      <c r="A8" s="436" t="s">
        <v>478</v>
      </c>
      <c r="B8" s="436"/>
      <c r="C8" s="469">
        <v>2020</v>
      </c>
      <c r="D8" s="469"/>
      <c r="E8" s="469"/>
      <c r="F8" s="469"/>
      <c r="G8" s="469"/>
      <c r="H8" s="469"/>
      <c r="I8" s="469"/>
      <c r="J8" s="437" t="s">
        <v>81</v>
      </c>
      <c r="K8" s="437"/>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 customHeight="1">
      <c r="A9" s="401" t="s">
        <v>270</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50000000000003" customHeight="1" thickBot="1">
      <c r="A11" s="48">
        <v>45</v>
      </c>
      <c r="B11" s="39" t="s">
        <v>425</v>
      </c>
      <c r="C11" s="168">
        <v>1682923</v>
      </c>
      <c r="D11" s="168">
        <v>415812</v>
      </c>
      <c r="E11" s="168">
        <v>152832</v>
      </c>
      <c r="F11" s="168">
        <v>199347</v>
      </c>
      <c r="G11" s="194">
        <v>10.81</v>
      </c>
      <c r="H11" s="194">
        <v>12.52</v>
      </c>
      <c r="I11" s="168">
        <v>31210</v>
      </c>
      <c r="J11" s="396" t="s">
        <v>435</v>
      </c>
      <c r="K11" s="396"/>
    </row>
    <row r="12" spans="1:126" ht="35.450000000000003" customHeight="1" thickBot="1">
      <c r="A12" s="43">
        <v>85</v>
      </c>
      <c r="B12" s="40" t="s">
        <v>416</v>
      </c>
      <c r="C12" s="170">
        <v>931238</v>
      </c>
      <c r="D12" s="170">
        <v>2354476</v>
      </c>
      <c r="E12" s="170">
        <v>153864</v>
      </c>
      <c r="F12" s="170">
        <v>206500</v>
      </c>
      <c r="G12" s="195">
        <v>20.87</v>
      </c>
      <c r="H12" s="195">
        <v>4.62</v>
      </c>
      <c r="I12" s="170">
        <v>101207</v>
      </c>
      <c r="J12" s="397" t="s">
        <v>429</v>
      </c>
      <c r="K12" s="397"/>
    </row>
    <row r="13" spans="1:126" ht="35.450000000000003" customHeight="1" thickBot="1">
      <c r="A13" s="48">
        <v>86</v>
      </c>
      <c r="B13" s="39" t="s">
        <v>423</v>
      </c>
      <c r="C13" s="168">
        <v>832026</v>
      </c>
      <c r="D13" s="168">
        <v>1364218</v>
      </c>
      <c r="E13" s="168">
        <v>215585</v>
      </c>
      <c r="F13" s="168">
        <v>298898</v>
      </c>
      <c r="G13" s="194">
        <v>11.81</v>
      </c>
      <c r="H13" s="194">
        <v>16.059999999999999</v>
      </c>
      <c r="I13" s="168">
        <v>124099</v>
      </c>
      <c r="J13" s="480" t="s">
        <v>439</v>
      </c>
      <c r="K13" s="480"/>
    </row>
    <row r="14" spans="1:126" ht="35.450000000000003" customHeight="1" thickBot="1">
      <c r="A14" s="144">
        <v>87</v>
      </c>
      <c r="B14" s="120" t="s">
        <v>559</v>
      </c>
      <c r="C14" s="172">
        <v>29763</v>
      </c>
      <c r="D14" s="172">
        <v>33213</v>
      </c>
      <c r="E14" s="172">
        <v>103197</v>
      </c>
      <c r="F14" s="172">
        <v>153278</v>
      </c>
      <c r="G14" s="196">
        <v>8.32</v>
      </c>
      <c r="H14" s="196">
        <v>24.35</v>
      </c>
      <c r="I14" s="172">
        <v>53743</v>
      </c>
      <c r="J14" s="484" t="s">
        <v>560</v>
      </c>
      <c r="K14" s="485"/>
    </row>
    <row r="15" spans="1:126" ht="35.450000000000003" customHeight="1" thickBot="1">
      <c r="A15" s="48">
        <v>88</v>
      </c>
      <c r="B15" s="39" t="s">
        <v>498</v>
      </c>
      <c r="C15" s="168">
        <v>29381</v>
      </c>
      <c r="D15" s="168">
        <v>95653</v>
      </c>
      <c r="E15" s="168">
        <v>68910</v>
      </c>
      <c r="F15" s="168">
        <v>94312</v>
      </c>
      <c r="G15" s="194">
        <v>21.21</v>
      </c>
      <c r="H15" s="194">
        <v>5.72</v>
      </c>
      <c r="I15" s="168">
        <v>51621</v>
      </c>
      <c r="J15" s="480" t="s">
        <v>499</v>
      </c>
      <c r="K15" s="480"/>
    </row>
    <row r="16" spans="1:126" ht="35.450000000000003" customHeight="1" thickBot="1">
      <c r="A16" s="144">
        <v>90</v>
      </c>
      <c r="B16" s="120" t="s">
        <v>390</v>
      </c>
      <c r="C16" s="172">
        <v>9886</v>
      </c>
      <c r="D16" s="172">
        <v>7515</v>
      </c>
      <c r="E16" s="172">
        <v>150405</v>
      </c>
      <c r="F16" s="172">
        <v>307908</v>
      </c>
      <c r="G16" s="196">
        <v>46.64</v>
      </c>
      <c r="H16" s="196">
        <v>4.51</v>
      </c>
      <c r="I16" s="172">
        <v>48170</v>
      </c>
      <c r="J16" s="484" t="s">
        <v>431</v>
      </c>
      <c r="K16" s="485"/>
    </row>
    <row r="17" spans="1:11" ht="35.450000000000003" customHeight="1" thickBot="1">
      <c r="A17" s="48">
        <v>91</v>
      </c>
      <c r="B17" s="39" t="s">
        <v>426</v>
      </c>
      <c r="C17" s="168">
        <v>17152</v>
      </c>
      <c r="D17" s="168">
        <v>98524</v>
      </c>
      <c r="E17" s="168">
        <v>52690</v>
      </c>
      <c r="F17" s="168">
        <v>117540</v>
      </c>
      <c r="G17" s="194">
        <v>13.92</v>
      </c>
      <c r="H17" s="194">
        <v>41.25</v>
      </c>
      <c r="I17" s="168">
        <v>42504</v>
      </c>
      <c r="J17" s="480" t="s">
        <v>436</v>
      </c>
      <c r="K17" s="480"/>
    </row>
    <row r="18" spans="1:11" ht="35.450000000000003" customHeight="1" thickBot="1">
      <c r="A18" s="144">
        <v>93</v>
      </c>
      <c r="B18" s="120" t="s">
        <v>427</v>
      </c>
      <c r="C18" s="172">
        <v>36936</v>
      </c>
      <c r="D18" s="172">
        <v>110681</v>
      </c>
      <c r="E18" s="172">
        <v>62436</v>
      </c>
      <c r="F18" s="172">
        <v>99942</v>
      </c>
      <c r="G18" s="196">
        <v>23.67</v>
      </c>
      <c r="H18" s="196">
        <v>13.86</v>
      </c>
      <c r="I18" s="172">
        <v>34981</v>
      </c>
      <c r="J18" s="484" t="s">
        <v>432</v>
      </c>
      <c r="K18" s="485"/>
    </row>
    <row r="19" spans="1:11" ht="35.450000000000003" customHeight="1" thickBot="1">
      <c r="A19" s="48">
        <v>95</v>
      </c>
      <c r="B19" s="39" t="s">
        <v>428</v>
      </c>
      <c r="C19" s="168">
        <v>3796</v>
      </c>
      <c r="D19" s="168">
        <v>30037</v>
      </c>
      <c r="E19" s="168">
        <v>38702</v>
      </c>
      <c r="F19" s="168">
        <v>112856</v>
      </c>
      <c r="G19" s="194">
        <v>22.45</v>
      </c>
      <c r="H19" s="194">
        <v>43.26</v>
      </c>
      <c r="I19" s="168">
        <v>32936</v>
      </c>
      <c r="J19" s="480" t="s">
        <v>433</v>
      </c>
      <c r="K19" s="480"/>
    </row>
    <row r="20" spans="1:11" ht="35.450000000000003" customHeight="1">
      <c r="A20" s="296">
        <v>96</v>
      </c>
      <c r="B20" s="120" t="s">
        <v>424</v>
      </c>
      <c r="C20" s="295">
        <v>899950</v>
      </c>
      <c r="D20" s="295">
        <v>279336</v>
      </c>
      <c r="E20" s="295">
        <v>205131</v>
      </c>
      <c r="F20" s="295">
        <v>243757</v>
      </c>
      <c r="G20" s="298">
        <v>8.98</v>
      </c>
      <c r="H20" s="298">
        <v>6.87</v>
      </c>
      <c r="I20" s="295">
        <v>47289</v>
      </c>
      <c r="J20" s="559" t="s">
        <v>434</v>
      </c>
      <c r="K20" s="560"/>
    </row>
    <row r="21" spans="1:11" ht="48.6" customHeight="1">
      <c r="A21" s="307"/>
      <c r="B21" s="308" t="s">
        <v>7</v>
      </c>
      <c r="C21" s="303">
        <f>SUM(C11:C20)</f>
        <v>4473051</v>
      </c>
      <c r="D21" s="303">
        <f>SUM(D11:D20)</f>
        <v>4789465</v>
      </c>
      <c r="E21" s="303">
        <v>156200</v>
      </c>
      <c r="F21" s="303">
        <v>210922</v>
      </c>
      <c r="G21" s="304">
        <v>15.19</v>
      </c>
      <c r="H21" s="304">
        <v>10.76</v>
      </c>
      <c r="I21" s="303">
        <v>76622</v>
      </c>
      <c r="J21" s="504" t="s">
        <v>4</v>
      </c>
      <c r="K21" s="505"/>
    </row>
    <row r="22" spans="1:11" ht="21" customHeight="1">
      <c r="A22" s="558" t="s">
        <v>58</v>
      </c>
      <c r="B22" s="558"/>
      <c r="C22" s="558"/>
      <c r="D22" s="558"/>
      <c r="E22" s="558"/>
      <c r="F22" s="558"/>
      <c r="G22" s="151"/>
      <c r="H22" s="501" t="s">
        <v>57</v>
      </c>
      <c r="I22" s="501"/>
      <c r="J22" s="501"/>
      <c r="K22" s="501"/>
    </row>
    <row r="23" spans="1:11">
      <c r="A23" s="154"/>
      <c r="B23" s="153"/>
      <c r="C23" s="153"/>
      <c r="D23" s="153"/>
      <c r="E23" s="153"/>
      <c r="F23" s="153"/>
      <c r="G23" s="153"/>
      <c r="H23" s="153"/>
      <c r="I23" s="153"/>
      <c r="J23" s="153"/>
      <c r="K23" s="153"/>
    </row>
  </sheetData>
  <mergeCells count="32">
    <mergeCell ref="J21:K21"/>
    <mergeCell ref="A22:F22"/>
    <mergeCell ref="H22:K22"/>
    <mergeCell ref="J20:K20"/>
    <mergeCell ref="A8:B8"/>
    <mergeCell ref="C8:I8"/>
    <mergeCell ref="J8:K8"/>
    <mergeCell ref="J19:K19"/>
    <mergeCell ref="J11:K11"/>
    <mergeCell ref="J12:K12"/>
    <mergeCell ref="J13:K13"/>
    <mergeCell ref="J16:K16"/>
    <mergeCell ref="J17:K17"/>
    <mergeCell ref="J18:K18"/>
    <mergeCell ref="G9:G10"/>
    <mergeCell ref="H9:H10"/>
    <mergeCell ref="J15:K15"/>
    <mergeCell ref="A1:K1"/>
    <mergeCell ref="B2:J2"/>
    <mergeCell ref="B3:J3"/>
    <mergeCell ref="B5:J5"/>
    <mergeCell ref="B6:J6"/>
    <mergeCell ref="B7:J7"/>
    <mergeCell ref="B4:J4"/>
    <mergeCell ref="I9:I10"/>
    <mergeCell ref="J9:K10"/>
    <mergeCell ref="A9:A10"/>
    <mergeCell ref="B9:B10"/>
    <mergeCell ref="C9:D9"/>
    <mergeCell ref="E9:E10"/>
    <mergeCell ref="F9:F10"/>
    <mergeCell ref="J14:K14"/>
  </mergeCells>
  <printOptions horizontalCentered="1" verticalCentered="1"/>
  <pageMargins left="0" right="0" top="0" bottom="0" header="0.31496062992125984" footer="0.31496062992125984"/>
  <pageSetup paperSize="9"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DV47"/>
  <sheetViews>
    <sheetView tabSelected="1" view="pageBreakPreview" topLeftCell="A13" zoomScale="80" zoomScaleNormal="100" zoomScaleSheetLayoutView="80" workbookViewId="0">
      <selection activeCell="C44" sqref="C44"/>
    </sheetView>
  </sheetViews>
  <sheetFormatPr defaultColWidth="9.140625" defaultRowHeight="14.25"/>
  <cols>
    <col min="1" max="1" width="5.7109375" style="4" customWidth="1"/>
    <col min="2" max="2" width="50.7109375" style="2" customWidth="1"/>
    <col min="3" max="9" width="10.7109375" style="2" customWidth="1"/>
    <col min="10" max="10" width="50.7109375" style="2" customWidth="1"/>
    <col min="11" max="11" width="5.7109375" style="2" customWidth="1"/>
    <col min="12" max="126" width="9.140625" style="53"/>
    <col min="127" max="16384" width="9.140625" style="2"/>
  </cols>
  <sheetData>
    <row r="1" spans="1:126" s="6" customFormat="1" ht="19.5" customHeight="1">
      <c r="A1" s="359"/>
      <c r="B1" s="359"/>
      <c r="C1" s="359"/>
      <c r="D1" s="359"/>
      <c r="E1" s="359"/>
      <c r="F1" s="359"/>
      <c r="G1" s="359"/>
      <c r="H1" s="359"/>
      <c r="I1" s="359"/>
      <c r="J1" s="359"/>
      <c r="K1" s="359"/>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8">
      <c r="A2" s="3"/>
      <c r="B2" s="412" t="s">
        <v>55</v>
      </c>
      <c r="C2" s="412"/>
      <c r="D2" s="412"/>
      <c r="E2" s="412"/>
      <c r="F2" s="412"/>
      <c r="G2" s="412"/>
      <c r="H2" s="412"/>
      <c r="I2" s="412"/>
      <c r="J2" s="412"/>
    </row>
    <row r="3" spans="1:126" ht="18">
      <c r="A3" s="3"/>
      <c r="B3" s="412" t="s">
        <v>76</v>
      </c>
      <c r="C3" s="412"/>
      <c r="D3" s="412"/>
      <c r="E3" s="412"/>
      <c r="F3" s="412"/>
      <c r="G3" s="412"/>
      <c r="H3" s="412"/>
      <c r="I3" s="412"/>
      <c r="J3" s="412"/>
    </row>
    <row r="4" spans="1:126" ht="18">
      <c r="A4" s="3"/>
      <c r="B4" s="224"/>
      <c r="C4" s="224"/>
      <c r="D4" s="224"/>
      <c r="E4" s="224"/>
      <c r="F4" s="226" t="s">
        <v>578</v>
      </c>
      <c r="G4" s="226"/>
      <c r="H4" s="224"/>
      <c r="I4" s="224"/>
      <c r="J4" s="224"/>
    </row>
    <row r="5" spans="1:126" ht="15.75">
      <c r="A5" s="3"/>
      <c r="B5" s="413" t="s">
        <v>56</v>
      </c>
      <c r="C5" s="413"/>
      <c r="D5" s="413"/>
      <c r="E5" s="413"/>
      <c r="F5" s="413"/>
      <c r="G5" s="413"/>
      <c r="H5" s="413"/>
      <c r="I5" s="413"/>
      <c r="J5" s="413"/>
    </row>
    <row r="6" spans="1:126" ht="15.75" customHeight="1">
      <c r="A6" s="3"/>
      <c r="B6" s="413" t="s">
        <v>72</v>
      </c>
      <c r="C6" s="413"/>
      <c r="D6" s="413"/>
      <c r="E6" s="413"/>
      <c r="F6" s="413"/>
      <c r="G6" s="413"/>
      <c r="H6" s="413"/>
      <c r="I6" s="413"/>
      <c r="J6" s="413"/>
    </row>
    <row r="7" spans="1:126" ht="15.75" customHeight="1">
      <c r="A7" s="3"/>
      <c r="B7" s="225"/>
      <c r="C7" s="225"/>
      <c r="D7" s="225"/>
      <c r="E7" s="413" t="s">
        <v>580</v>
      </c>
      <c r="F7" s="413"/>
      <c r="G7" s="413"/>
      <c r="H7" s="225"/>
      <c r="I7" s="225"/>
      <c r="J7" s="225"/>
    </row>
    <row r="8" spans="1:126" ht="15.75">
      <c r="A8" s="410" t="s">
        <v>479</v>
      </c>
      <c r="B8" s="410"/>
      <c r="C8" s="414">
        <v>2020</v>
      </c>
      <c r="D8" s="414"/>
      <c r="E8" s="414"/>
      <c r="F8" s="414"/>
      <c r="G8" s="414"/>
      <c r="H8" s="414"/>
      <c r="I8" s="414"/>
      <c r="J8" s="411" t="s">
        <v>82</v>
      </c>
      <c r="K8" s="411"/>
    </row>
    <row r="9" spans="1:126" s="50" customFormat="1" ht="49.9" customHeight="1">
      <c r="A9" s="401" t="s">
        <v>270</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c r="A11" s="48">
        <v>4521</v>
      </c>
      <c r="B11" s="119" t="s">
        <v>387</v>
      </c>
      <c r="C11" s="133">
        <v>1619568</v>
      </c>
      <c r="D11" s="133">
        <v>326502</v>
      </c>
      <c r="E11" s="133">
        <v>165591</v>
      </c>
      <c r="F11" s="133">
        <v>192670</v>
      </c>
      <c r="G11" s="133">
        <v>10.050000000000001</v>
      </c>
      <c r="H11" s="133">
        <v>4.01</v>
      </c>
      <c r="I11" s="133">
        <v>29056</v>
      </c>
      <c r="J11" s="452" t="s">
        <v>406</v>
      </c>
      <c r="K11" s="452"/>
    </row>
    <row r="12" spans="1:126" ht="15" customHeight="1" thickTop="1" thickBot="1">
      <c r="A12" s="43">
        <v>4522</v>
      </c>
      <c r="B12" s="120" t="s">
        <v>369</v>
      </c>
      <c r="C12" s="134">
        <v>15116</v>
      </c>
      <c r="D12" s="134">
        <v>53837</v>
      </c>
      <c r="E12" s="134">
        <v>53973</v>
      </c>
      <c r="F12" s="134">
        <v>184858</v>
      </c>
      <c r="G12" s="134">
        <v>20.02</v>
      </c>
      <c r="H12" s="134">
        <v>50.78</v>
      </c>
      <c r="I12" s="134">
        <v>36426</v>
      </c>
      <c r="J12" s="434" t="s">
        <v>349</v>
      </c>
      <c r="K12" s="434"/>
    </row>
    <row r="13" spans="1:126" ht="15" customHeight="1" thickTop="1" thickBot="1">
      <c r="A13" s="44">
        <v>4529</v>
      </c>
      <c r="B13" s="119" t="s">
        <v>404</v>
      </c>
      <c r="C13" s="135">
        <v>26882</v>
      </c>
      <c r="D13" s="135">
        <v>18519</v>
      </c>
      <c r="E13" s="135">
        <v>108192</v>
      </c>
      <c r="F13" s="135">
        <v>191658</v>
      </c>
      <c r="G13" s="135">
        <v>12.19</v>
      </c>
      <c r="H13" s="135">
        <v>31.36</v>
      </c>
      <c r="I13" s="135">
        <v>43780</v>
      </c>
      <c r="J13" s="433" t="s">
        <v>403</v>
      </c>
      <c r="K13" s="433"/>
    </row>
    <row r="14" spans="1:126" ht="15" customHeight="1" thickTop="1" thickBot="1">
      <c r="A14" s="43">
        <v>4540</v>
      </c>
      <c r="B14" s="120" t="s">
        <v>408</v>
      </c>
      <c r="C14" s="134">
        <v>21358</v>
      </c>
      <c r="D14" s="134">
        <v>16954</v>
      </c>
      <c r="E14" s="134">
        <v>224678</v>
      </c>
      <c r="F14" s="134">
        <v>767214</v>
      </c>
      <c r="G14" s="134">
        <v>4.57</v>
      </c>
      <c r="H14" s="134">
        <v>66.14</v>
      </c>
      <c r="I14" s="134">
        <v>91643</v>
      </c>
      <c r="J14" s="434" t="s">
        <v>402</v>
      </c>
      <c r="K14" s="434"/>
    </row>
    <row r="15" spans="1:126" ht="15" customHeight="1" thickTop="1" thickBot="1">
      <c r="A15" s="44">
        <v>8511</v>
      </c>
      <c r="B15" s="119" t="s">
        <v>370</v>
      </c>
      <c r="C15" s="135">
        <v>28335</v>
      </c>
      <c r="D15" s="135">
        <v>86163</v>
      </c>
      <c r="E15" s="135">
        <v>72295</v>
      </c>
      <c r="F15" s="135">
        <v>108962</v>
      </c>
      <c r="G15" s="135">
        <v>28</v>
      </c>
      <c r="H15" s="135">
        <v>5.65</v>
      </c>
      <c r="I15" s="135">
        <v>52538</v>
      </c>
      <c r="J15" s="433" t="s">
        <v>350</v>
      </c>
      <c r="K15" s="433"/>
    </row>
    <row r="16" spans="1:126" ht="15" customHeight="1" thickTop="1" thickBot="1">
      <c r="A16" s="43">
        <v>8512</v>
      </c>
      <c r="B16" s="120" t="s">
        <v>371</v>
      </c>
      <c r="C16" s="134">
        <v>36926</v>
      </c>
      <c r="D16" s="134">
        <v>177622</v>
      </c>
      <c r="E16" s="134">
        <v>93313</v>
      </c>
      <c r="F16" s="134">
        <v>135455</v>
      </c>
      <c r="G16" s="134">
        <v>28.53</v>
      </c>
      <c r="H16" s="134">
        <v>2.58</v>
      </c>
      <c r="I16" s="134">
        <v>71306</v>
      </c>
      <c r="J16" s="434" t="s">
        <v>351</v>
      </c>
      <c r="K16" s="434"/>
    </row>
    <row r="17" spans="1:126" ht="15" customHeight="1" thickTop="1" thickBot="1">
      <c r="A17" s="44">
        <v>8513</v>
      </c>
      <c r="B17" s="119" t="s">
        <v>372</v>
      </c>
      <c r="C17" s="135">
        <v>9536</v>
      </c>
      <c r="D17" s="135">
        <v>22543</v>
      </c>
      <c r="E17" s="135">
        <v>106774</v>
      </c>
      <c r="F17" s="135">
        <v>122841</v>
      </c>
      <c r="G17" s="135">
        <v>11.35</v>
      </c>
      <c r="H17" s="135">
        <v>1.73</v>
      </c>
      <c r="I17" s="135">
        <v>71565</v>
      </c>
      <c r="J17" s="433" t="s">
        <v>352</v>
      </c>
      <c r="K17" s="43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c r="A18" s="43">
        <v>8514</v>
      </c>
      <c r="B18" s="120" t="s">
        <v>373</v>
      </c>
      <c r="C18" s="134">
        <v>644082</v>
      </c>
      <c r="D18" s="134">
        <v>1490642</v>
      </c>
      <c r="E18" s="134">
        <v>167205</v>
      </c>
      <c r="F18" s="134">
        <v>223049</v>
      </c>
      <c r="G18" s="134">
        <v>20.49</v>
      </c>
      <c r="H18" s="134">
        <v>4.55</v>
      </c>
      <c r="I18" s="134">
        <v>105086</v>
      </c>
      <c r="J18" s="434" t="s">
        <v>16</v>
      </c>
      <c r="K18" s="43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c r="A19" s="44">
        <v>8521</v>
      </c>
      <c r="B19" s="119" t="s">
        <v>374</v>
      </c>
      <c r="C19" s="135">
        <v>4953</v>
      </c>
      <c r="D19" s="135">
        <v>18708</v>
      </c>
      <c r="E19" s="135">
        <v>222882</v>
      </c>
      <c r="F19" s="135">
        <v>250811</v>
      </c>
      <c r="G19" s="135">
        <v>10.33</v>
      </c>
      <c r="H19" s="135">
        <v>0.81</v>
      </c>
      <c r="I19" s="135">
        <v>158541</v>
      </c>
      <c r="J19" s="433" t="s">
        <v>353</v>
      </c>
      <c r="K19" s="433"/>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c r="A20" s="43">
        <v>8522</v>
      </c>
      <c r="B20" s="120" t="s">
        <v>512</v>
      </c>
      <c r="C20" s="134">
        <v>0</v>
      </c>
      <c r="D20" s="134">
        <v>0</v>
      </c>
      <c r="E20" s="134">
        <v>0</v>
      </c>
      <c r="F20" s="134">
        <v>0</v>
      </c>
      <c r="G20" s="134">
        <v>0</v>
      </c>
      <c r="H20" s="134">
        <v>0</v>
      </c>
      <c r="I20" s="134">
        <v>0</v>
      </c>
      <c r="J20" s="434" t="s">
        <v>513</v>
      </c>
      <c r="K20" s="43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c r="A21" s="44">
        <v>8530</v>
      </c>
      <c r="B21" s="119" t="s">
        <v>375</v>
      </c>
      <c r="C21" s="135">
        <v>76925</v>
      </c>
      <c r="D21" s="135">
        <v>358876</v>
      </c>
      <c r="E21" s="135">
        <v>444186</v>
      </c>
      <c r="F21" s="135">
        <v>556023</v>
      </c>
      <c r="G21" s="135">
        <v>14.4</v>
      </c>
      <c r="H21" s="135">
        <v>5.71</v>
      </c>
      <c r="I21" s="135">
        <v>352530</v>
      </c>
      <c r="J21" s="433" t="s">
        <v>15</v>
      </c>
      <c r="K21" s="43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c r="A22" s="43">
        <v>8541</v>
      </c>
      <c r="B22" s="120" t="s">
        <v>376</v>
      </c>
      <c r="C22" s="134">
        <v>0</v>
      </c>
      <c r="D22" s="134">
        <v>0</v>
      </c>
      <c r="E22" s="134">
        <v>0</v>
      </c>
      <c r="F22" s="134">
        <v>0</v>
      </c>
      <c r="G22" s="134">
        <v>0</v>
      </c>
      <c r="H22" s="134">
        <v>0</v>
      </c>
      <c r="I22" s="134">
        <v>0</v>
      </c>
      <c r="J22" s="434" t="s">
        <v>354</v>
      </c>
      <c r="K22" s="434"/>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c r="A23" s="44">
        <v>8542</v>
      </c>
      <c r="B23" s="119" t="s">
        <v>377</v>
      </c>
      <c r="C23" s="135">
        <v>8176</v>
      </c>
      <c r="D23" s="135">
        <v>8099</v>
      </c>
      <c r="E23" s="135">
        <v>135200</v>
      </c>
      <c r="F23" s="135">
        <v>167507</v>
      </c>
      <c r="G23" s="135">
        <v>15.27</v>
      </c>
      <c r="H23" s="135">
        <v>4.0199999999999996</v>
      </c>
      <c r="I23" s="135">
        <v>66388</v>
      </c>
      <c r="J23" s="433" t="s">
        <v>355</v>
      </c>
      <c r="K23" s="43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c r="A24" s="43">
        <v>8543</v>
      </c>
      <c r="B24" s="120" t="s">
        <v>388</v>
      </c>
      <c r="C24" s="134">
        <v>8125</v>
      </c>
      <c r="D24" s="134">
        <v>11129</v>
      </c>
      <c r="E24" s="134">
        <v>60181</v>
      </c>
      <c r="F24" s="134">
        <v>72783</v>
      </c>
      <c r="G24" s="134">
        <v>6.2</v>
      </c>
      <c r="H24" s="134">
        <v>11.11</v>
      </c>
      <c r="I24" s="134">
        <v>34997</v>
      </c>
      <c r="J24" s="434" t="s">
        <v>356</v>
      </c>
      <c r="K24" s="434"/>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c r="A25" s="44">
        <v>8544</v>
      </c>
      <c r="B25" s="119" t="s">
        <v>378</v>
      </c>
      <c r="C25" s="135">
        <v>73866</v>
      </c>
      <c r="D25" s="135">
        <v>43255</v>
      </c>
      <c r="E25" s="135">
        <v>92698</v>
      </c>
      <c r="F25" s="135">
        <v>107510</v>
      </c>
      <c r="G25" s="135">
        <v>4.79</v>
      </c>
      <c r="H25" s="135">
        <v>8.99</v>
      </c>
      <c r="I25" s="135">
        <v>31596</v>
      </c>
      <c r="J25" s="433" t="s">
        <v>357</v>
      </c>
      <c r="K25" s="43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c r="A26" s="43">
        <v>8545</v>
      </c>
      <c r="B26" s="120" t="s">
        <v>379</v>
      </c>
      <c r="C26" s="134">
        <v>38299</v>
      </c>
      <c r="D26" s="134">
        <v>50327</v>
      </c>
      <c r="E26" s="134">
        <v>143144</v>
      </c>
      <c r="F26" s="134">
        <v>222466</v>
      </c>
      <c r="G26" s="134">
        <v>32.64</v>
      </c>
      <c r="H26" s="134">
        <v>3.01</v>
      </c>
      <c r="I26" s="134">
        <v>84441</v>
      </c>
      <c r="J26" s="434" t="s">
        <v>358</v>
      </c>
      <c r="K26" s="434"/>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c r="A27" s="44">
        <v>8548</v>
      </c>
      <c r="B27" s="119" t="s">
        <v>380</v>
      </c>
      <c r="C27" s="135">
        <v>2015</v>
      </c>
      <c r="D27" s="135">
        <v>87111</v>
      </c>
      <c r="E27" s="135">
        <v>90388</v>
      </c>
      <c r="F27" s="135">
        <v>153603</v>
      </c>
      <c r="G27" s="135">
        <v>37.89</v>
      </c>
      <c r="H27" s="135">
        <v>3.27</v>
      </c>
      <c r="I27" s="135">
        <v>79772</v>
      </c>
      <c r="J27" s="433" t="s">
        <v>401</v>
      </c>
      <c r="K27" s="43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c r="A28" s="43">
        <v>8610</v>
      </c>
      <c r="B28" s="120" t="s">
        <v>381</v>
      </c>
      <c r="C28" s="134">
        <v>233668</v>
      </c>
      <c r="D28" s="134">
        <v>574398</v>
      </c>
      <c r="E28" s="134">
        <v>284253</v>
      </c>
      <c r="F28" s="134">
        <v>377960</v>
      </c>
      <c r="G28" s="134">
        <v>8.09</v>
      </c>
      <c r="H28" s="134">
        <v>16.71</v>
      </c>
      <c r="I28" s="134">
        <v>189258</v>
      </c>
      <c r="J28" s="434" t="s">
        <v>359</v>
      </c>
      <c r="K28" s="434"/>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c r="A29" s="44">
        <v>8621</v>
      </c>
      <c r="B29" s="119" t="s">
        <v>389</v>
      </c>
      <c r="C29" s="135">
        <v>65004</v>
      </c>
      <c r="D29" s="135">
        <v>204254</v>
      </c>
      <c r="E29" s="135">
        <v>177174</v>
      </c>
      <c r="F29" s="135">
        <v>241738</v>
      </c>
      <c r="G29" s="135">
        <v>14.08</v>
      </c>
      <c r="H29" s="135">
        <v>12.63</v>
      </c>
      <c r="I29" s="135">
        <v>121435</v>
      </c>
      <c r="J29" s="433" t="s">
        <v>360</v>
      </c>
      <c r="K29" s="43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c r="A30" s="43">
        <v>8622</v>
      </c>
      <c r="B30" s="120" t="s">
        <v>382</v>
      </c>
      <c r="C30" s="134">
        <v>81157</v>
      </c>
      <c r="D30" s="134">
        <v>197503</v>
      </c>
      <c r="E30" s="134">
        <v>176864</v>
      </c>
      <c r="F30" s="134">
        <v>272342</v>
      </c>
      <c r="G30" s="134">
        <v>16.41</v>
      </c>
      <c r="H30" s="134">
        <v>18.649999999999999</v>
      </c>
      <c r="I30" s="134">
        <v>118692</v>
      </c>
      <c r="J30" s="434" t="s">
        <v>361</v>
      </c>
      <c r="K30" s="43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c r="A31" s="44">
        <v>8623</v>
      </c>
      <c r="B31" s="119" t="s">
        <v>383</v>
      </c>
      <c r="C31" s="135">
        <v>387585</v>
      </c>
      <c r="D31" s="135">
        <v>325600</v>
      </c>
      <c r="E31" s="135">
        <v>213790</v>
      </c>
      <c r="F31" s="135">
        <v>298044</v>
      </c>
      <c r="G31" s="135">
        <v>13.31</v>
      </c>
      <c r="H31" s="135">
        <v>14.96</v>
      </c>
      <c r="I31" s="135">
        <v>88551</v>
      </c>
      <c r="J31" s="433" t="s">
        <v>362</v>
      </c>
      <c r="K31" s="433"/>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c r="A32" s="43">
        <v>8690</v>
      </c>
      <c r="B32" s="120" t="s">
        <v>384</v>
      </c>
      <c r="C32" s="134">
        <v>64612</v>
      </c>
      <c r="D32" s="134">
        <v>62463</v>
      </c>
      <c r="E32" s="134">
        <v>138142</v>
      </c>
      <c r="F32" s="134">
        <v>196259</v>
      </c>
      <c r="G32" s="134">
        <v>9.7200000000000006</v>
      </c>
      <c r="H32" s="134">
        <v>19.89</v>
      </c>
      <c r="I32" s="134">
        <v>66805</v>
      </c>
      <c r="J32" s="434" t="s">
        <v>363</v>
      </c>
      <c r="K32" s="434"/>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customHeight="1" thickTop="1" thickBot="1">
      <c r="A33" s="44">
        <v>8700</v>
      </c>
      <c r="B33" s="119" t="s">
        <v>559</v>
      </c>
      <c r="C33" s="135">
        <v>29763</v>
      </c>
      <c r="D33" s="135">
        <v>33213</v>
      </c>
      <c r="E33" s="135">
        <v>103197</v>
      </c>
      <c r="F33" s="135">
        <v>153278</v>
      </c>
      <c r="G33" s="135">
        <v>8.32</v>
      </c>
      <c r="H33" s="135">
        <v>24.35</v>
      </c>
      <c r="I33" s="135">
        <v>53743</v>
      </c>
      <c r="J33" s="433" t="s">
        <v>560</v>
      </c>
      <c r="K33" s="43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c r="A34" s="43">
        <v>8810</v>
      </c>
      <c r="B34" s="120" t="s">
        <v>500</v>
      </c>
      <c r="C34" s="134">
        <v>553</v>
      </c>
      <c r="D34" s="134">
        <v>2779</v>
      </c>
      <c r="E34" s="134">
        <v>58043</v>
      </c>
      <c r="F34" s="134">
        <v>79644</v>
      </c>
      <c r="G34" s="134">
        <v>21.94</v>
      </c>
      <c r="H34" s="134">
        <v>5.18</v>
      </c>
      <c r="I34" s="134">
        <v>48759</v>
      </c>
      <c r="J34" s="434" t="s">
        <v>502</v>
      </c>
      <c r="K34" s="434"/>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c r="A35" s="44">
        <v>8890</v>
      </c>
      <c r="B35" s="119" t="s">
        <v>607</v>
      </c>
      <c r="C35" s="135">
        <v>28828</v>
      </c>
      <c r="D35" s="135">
        <v>92874</v>
      </c>
      <c r="E35" s="135">
        <v>69257</v>
      </c>
      <c r="F35" s="135">
        <v>94780</v>
      </c>
      <c r="G35" s="135">
        <v>21.19</v>
      </c>
      <c r="H35" s="135">
        <v>5.73</v>
      </c>
      <c r="I35" s="135">
        <v>51711</v>
      </c>
      <c r="J35" s="433" t="s">
        <v>606</v>
      </c>
      <c r="K35" s="43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c r="A36" s="43">
        <v>9000</v>
      </c>
      <c r="B36" s="120" t="s">
        <v>390</v>
      </c>
      <c r="C36" s="134">
        <v>9886</v>
      </c>
      <c r="D36" s="134">
        <v>7515</v>
      </c>
      <c r="E36" s="134">
        <v>150405</v>
      </c>
      <c r="F36" s="134">
        <v>307908</v>
      </c>
      <c r="G36" s="134">
        <v>46.64</v>
      </c>
      <c r="H36" s="134">
        <v>4.51</v>
      </c>
      <c r="I36" s="134">
        <v>48170</v>
      </c>
      <c r="J36" s="434" t="s">
        <v>364</v>
      </c>
      <c r="K36" s="434"/>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c r="A37" s="44">
        <v>9103</v>
      </c>
      <c r="B37" s="119" t="s">
        <v>405</v>
      </c>
      <c r="C37" s="135">
        <v>17152</v>
      </c>
      <c r="D37" s="135">
        <v>98524</v>
      </c>
      <c r="E37" s="135">
        <v>52690</v>
      </c>
      <c r="F37" s="135">
        <v>117540</v>
      </c>
      <c r="G37" s="135">
        <v>13.92</v>
      </c>
      <c r="H37" s="135">
        <v>41.25</v>
      </c>
      <c r="I37" s="135">
        <v>42504</v>
      </c>
      <c r="J37" s="433" t="s">
        <v>400</v>
      </c>
      <c r="K37" s="43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 customHeight="1" thickTop="1" thickBot="1">
      <c r="A38" s="43">
        <v>9312</v>
      </c>
      <c r="B38" s="120" t="s">
        <v>385</v>
      </c>
      <c r="C38" s="134">
        <v>61</v>
      </c>
      <c r="D38" s="134">
        <v>49729</v>
      </c>
      <c r="E38" s="134">
        <v>67271</v>
      </c>
      <c r="F38" s="134">
        <v>112940</v>
      </c>
      <c r="G38" s="134">
        <v>35.57</v>
      </c>
      <c r="H38" s="134">
        <v>4.8600000000000003</v>
      </c>
      <c r="I38" s="134">
        <v>45373</v>
      </c>
      <c r="J38" s="434" t="s">
        <v>365</v>
      </c>
      <c r="K38" s="434"/>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c r="A39" s="44">
        <v>9319</v>
      </c>
      <c r="B39" s="119" t="s">
        <v>386</v>
      </c>
      <c r="C39" s="135">
        <v>0</v>
      </c>
      <c r="D39" s="135">
        <v>0</v>
      </c>
      <c r="E39" s="135">
        <v>0</v>
      </c>
      <c r="F39" s="135">
        <v>0</v>
      </c>
      <c r="G39" s="135">
        <v>0</v>
      </c>
      <c r="H39" s="135">
        <v>0</v>
      </c>
      <c r="I39" s="135">
        <v>0</v>
      </c>
      <c r="J39" s="433" t="s">
        <v>366</v>
      </c>
      <c r="K39" s="43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c r="A40" s="43">
        <v>9321</v>
      </c>
      <c r="B40" s="120" t="s">
        <v>391</v>
      </c>
      <c r="C40" s="134">
        <v>-523</v>
      </c>
      <c r="D40" s="134">
        <v>17808</v>
      </c>
      <c r="E40" s="134">
        <v>82896</v>
      </c>
      <c r="F40" s="134">
        <v>141908</v>
      </c>
      <c r="G40" s="134">
        <v>37.729999999999997</v>
      </c>
      <c r="H40" s="134">
        <v>3.85</v>
      </c>
      <c r="I40" s="134">
        <v>38882</v>
      </c>
      <c r="J40" s="434" t="s">
        <v>367</v>
      </c>
      <c r="K40" s="434"/>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15" customHeight="1" thickTop="1" thickBot="1">
      <c r="A41" s="44">
        <v>9329</v>
      </c>
      <c r="B41" s="119" t="s">
        <v>392</v>
      </c>
      <c r="C41" s="135">
        <v>37397</v>
      </c>
      <c r="D41" s="135">
        <v>43144</v>
      </c>
      <c r="E41" s="135">
        <v>53322</v>
      </c>
      <c r="F41" s="135">
        <v>79144</v>
      </c>
      <c r="G41" s="135">
        <v>4.91</v>
      </c>
      <c r="H41" s="135">
        <v>27.72</v>
      </c>
      <c r="I41" s="135">
        <v>26798</v>
      </c>
      <c r="J41" s="433" t="s">
        <v>399</v>
      </c>
      <c r="K41" s="43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s="153" customFormat="1" ht="37.15" customHeight="1" thickTop="1" thickBot="1">
      <c r="A42" s="43">
        <v>9500</v>
      </c>
      <c r="B42" s="120" t="s">
        <v>393</v>
      </c>
      <c r="C42" s="134">
        <v>3796</v>
      </c>
      <c r="D42" s="134">
        <v>30037</v>
      </c>
      <c r="E42" s="134">
        <v>38702</v>
      </c>
      <c r="F42" s="134">
        <v>112856</v>
      </c>
      <c r="G42" s="134">
        <v>22.45</v>
      </c>
      <c r="H42" s="134">
        <v>43.26</v>
      </c>
      <c r="I42" s="134">
        <v>32936</v>
      </c>
      <c r="J42" s="434" t="s">
        <v>407</v>
      </c>
      <c r="K42" s="434"/>
    </row>
    <row r="43" spans="1:126" ht="15" customHeight="1" thickTop="1" thickBot="1">
      <c r="A43" s="44">
        <v>9601</v>
      </c>
      <c r="B43" s="119" t="s">
        <v>395</v>
      </c>
      <c r="C43" s="135">
        <v>941</v>
      </c>
      <c r="D43" s="135">
        <v>55735</v>
      </c>
      <c r="E43" s="135">
        <v>44301</v>
      </c>
      <c r="F43" s="135">
        <v>77690</v>
      </c>
      <c r="G43" s="135">
        <v>21.7</v>
      </c>
      <c r="H43" s="135">
        <v>21.27</v>
      </c>
      <c r="I43" s="135">
        <v>34026</v>
      </c>
      <c r="J43" s="433" t="s">
        <v>398</v>
      </c>
      <c r="K43" s="43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 customHeight="1" thickTop="1" thickBot="1">
      <c r="A44" s="43">
        <v>9602</v>
      </c>
      <c r="B44" s="120" t="s">
        <v>394</v>
      </c>
      <c r="C44" s="134">
        <v>54471</v>
      </c>
      <c r="D44" s="134">
        <v>156002</v>
      </c>
      <c r="E44" s="134">
        <v>68725</v>
      </c>
      <c r="F44" s="134">
        <v>111847</v>
      </c>
      <c r="G44" s="134">
        <v>21.47</v>
      </c>
      <c r="H44" s="134">
        <v>17.09</v>
      </c>
      <c r="I44" s="134">
        <v>47331</v>
      </c>
      <c r="J44" s="434" t="s">
        <v>368</v>
      </c>
      <c r="K44" s="43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15" customHeight="1" thickTop="1">
      <c r="A45" s="327">
        <v>9609</v>
      </c>
      <c r="B45" s="119" t="s">
        <v>396</v>
      </c>
      <c r="C45" s="329">
        <v>844538</v>
      </c>
      <c r="D45" s="329">
        <v>67599</v>
      </c>
      <c r="E45" s="329">
        <v>938113</v>
      </c>
      <c r="F45" s="329">
        <v>970225</v>
      </c>
      <c r="G45" s="329">
        <v>2.38</v>
      </c>
      <c r="H45" s="329">
        <v>0.93</v>
      </c>
      <c r="I45" s="329">
        <v>69475</v>
      </c>
      <c r="J45" s="435" t="s">
        <v>397</v>
      </c>
      <c r="K45" s="435"/>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27" customHeight="1">
      <c r="A46" s="449" t="s">
        <v>7</v>
      </c>
      <c r="B46" s="449"/>
      <c r="C46" s="177">
        <f>SUM(C11:C45)</f>
        <v>4473051</v>
      </c>
      <c r="D46" s="177">
        <f>SUM(D11:D45)</f>
        <v>4789464</v>
      </c>
      <c r="E46" s="177">
        <v>156200</v>
      </c>
      <c r="F46" s="177">
        <v>210922</v>
      </c>
      <c r="G46" s="349">
        <v>15.19</v>
      </c>
      <c r="H46" s="349">
        <v>10.76</v>
      </c>
      <c r="I46" s="177">
        <v>76622</v>
      </c>
      <c r="J46" s="450" t="s">
        <v>4</v>
      </c>
      <c r="K46" s="45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row r="47" spans="1:126" ht="15" customHeight="1">
      <c r="A47" s="558" t="s">
        <v>58</v>
      </c>
      <c r="B47" s="558"/>
      <c r="C47" s="558"/>
      <c r="D47" s="558"/>
      <c r="E47" s="558"/>
      <c r="F47" s="558"/>
      <c r="G47" s="151"/>
      <c r="H47" s="501" t="s">
        <v>57</v>
      </c>
      <c r="I47" s="501"/>
      <c r="J47" s="501"/>
      <c r="K47" s="50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row>
  </sheetData>
  <mergeCells count="57">
    <mergeCell ref="J35:K35"/>
    <mergeCell ref="A9:A10"/>
    <mergeCell ref="B9:B10"/>
    <mergeCell ref="C9:D9"/>
    <mergeCell ref="E9:E10"/>
    <mergeCell ref="F9:F10"/>
    <mergeCell ref="J28:K28"/>
    <mergeCell ref="J29:K29"/>
    <mergeCell ref="J30:K30"/>
    <mergeCell ref="J31:K31"/>
    <mergeCell ref="J34:K34"/>
    <mergeCell ref="J32:K32"/>
    <mergeCell ref="J33:K33"/>
    <mergeCell ref="J27:K27"/>
    <mergeCell ref="J23:K23"/>
    <mergeCell ref="A46:B46"/>
    <mergeCell ref="J46:K46"/>
    <mergeCell ref="A47:F47"/>
    <mergeCell ref="H47:K47"/>
    <mergeCell ref="J41:K41"/>
    <mergeCell ref="J42:K42"/>
    <mergeCell ref="J43:K43"/>
    <mergeCell ref="J44:K44"/>
    <mergeCell ref="J45:K45"/>
    <mergeCell ref="J36:K36"/>
    <mergeCell ref="J37:K37"/>
    <mergeCell ref="J38:K38"/>
    <mergeCell ref="J39:K39"/>
    <mergeCell ref="J40:K40"/>
    <mergeCell ref="A1:K1"/>
    <mergeCell ref="B2:J2"/>
    <mergeCell ref="B3:J3"/>
    <mergeCell ref="B5:J5"/>
    <mergeCell ref="B6:J6"/>
    <mergeCell ref="A8:B8"/>
    <mergeCell ref="C8:I8"/>
    <mergeCell ref="J8:K8"/>
    <mergeCell ref="J16:K16"/>
    <mergeCell ref="J11:K11"/>
    <mergeCell ref="J12:K12"/>
    <mergeCell ref="J13:K13"/>
    <mergeCell ref="J14:K14"/>
    <mergeCell ref="J15:K15"/>
    <mergeCell ref="E7:G7"/>
    <mergeCell ref="J24:K24"/>
    <mergeCell ref="J25:K25"/>
    <mergeCell ref="J26:K26"/>
    <mergeCell ref="J17:K17"/>
    <mergeCell ref="J18:K18"/>
    <mergeCell ref="J19:K19"/>
    <mergeCell ref="J20:K20"/>
    <mergeCell ref="J21:K21"/>
    <mergeCell ref="J22:K22"/>
    <mergeCell ref="G9:G10"/>
    <mergeCell ref="H9:H10"/>
    <mergeCell ref="I9:I10"/>
    <mergeCell ref="J9:K10"/>
  </mergeCells>
  <printOptions horizontalCentered="1" verticalCentered="1"/>
  <pageMargins left="0" right="0" top="0" bottom="0" header="0.31496062992125984" footer="0.31496062992125984"/>
  <pageSetup paperSize="9"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3" tint="0.39997558519241921"/>
  </sheetPr>
  <dimension ref="A1:A2"/>
  <sheetViews>
    <sheetView tabSelected="1" view="pageBreakPreview" zoomScaleNormal="100" zoomScaleSheetLayoutView="100" workbookViewId="0">
      <selection activeCell="C44" sqref="C44"/>
    </sheetView>
  </sheetViews>
  <sheetFormatPr defaultRowHeight="15"/>
  <cols>
    <col min="1" max="1" width="79.140625" customWidth="1"/>
  </cols>
  <sheetData>
    <row r="1" spans="1:1" ht="154.9" customHeight="1"/>
    <row r="2" spans="1:1" ht="219.95" customHeight="1">
      <c r="A2" s="99" t="s">
        <v>339</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3" tint="0.39997558519241921"/>
  </sheetPr>
  <dimension ref="A1:N44"/>
  <sheetViews>
    <sheetView tabSelected="1" view="pageBreakPreview" topLeftCell="A10" zoomScale="80" zoomScaleNormal="100" zoomScaleSheetLayoutView="80" workbookViewId="0">
      <selection activeCell="C44" sqref="C44"/>
    </sheetView>
  </sheetViews>
  <sheetFormatPr defaultColWidth="9.140625" defaultRowHeight="14.25"/>
  <cols>
    <col min="1" max="1" width="5.7109375" style="4" customWidth="1"/>
    <col min="2" max="2" width="40.7109375" style="2" customWidth="1"/>
    <col min="3" max="11" width="7.7109375" style="2" customWidth="1"/>
    <col min="12" max="12" width="4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241</v>
      </c>
      <c r="C2" s="412"/>
      <c r="D2" s="412"/>
      <c r="E2" s="412"/>
      <c r="F2" s="412"/>
      <c r="G2" s="412"/>
      <c r="H2" s="412"/>
      <c r="I2" s="412"/>
      <c r="J2" s="412"/>
      <c r="K2" s="412"/>
      <c r="L2" s="412"/>
    </row>
    <row r="3" spans="1:14" ht="18">
      <c r="A3" s="3"/>
      <c r="B3" s="412" t="s">
        <v>83</v>
      </c>
      <c r="C3" s="412"/>
      <c r="D3" s="412"/>
      <c r="E3" s="412"/>
      <c r="F3" s="412"/>
      <c r="G3" s="412"/>
      <c r="H3" s="412"/>
      <c r="I3" s="412"/>
      <c r="J3" s="412"/>
      <c r="K3" s="412"/>
      <c r="L3" s="412"/>
    </row>
    <row r="4" spans="1:14" ht="15.75">
      <c r="A4" s="3"/>
      <c r="B4" s="413" t="s">
        <v>240</v>
      </c>
      <c r="C4" s="413"/>
      <c r="D4" s="413"/>
      <c r="E4" s="413"/>
      <c r="F4" s="413"/>
      <c r="G4" s="413"/>
      <c r="H4" s="413"/>
      <c r="I4" s="413"/>
      <c r="J4" s="413"/>
      <c r="K4" s="413"/>
      <c r="L4" s="413"/>
    </row>
    <row r="5" spans="1:14" ht="15.75">
      <c r="A5" s="3"/>
      <c r="B5" s="413" t="s">
        <v>84</v>
      </c>
      <c r="C5" s="413"/>
      <c r="D5" s="413"/>
      <c r="E5" s="413"/>
      <c r="F5" s="413"/>
      <c r="G5" s="413"/>
      <c r="H5" s="413"/>
      <c r="I5" s="413"/>
      <c r="J5" s="413"/>
      <c r="K5" s="413"/>
      <c r="L5" s="413"/>
    </row>
    <row r="6" spans="1:14" ht="15.75">
      <c r="A6" s="436" t="s">
        <v>480</v>
      </c>
      <c r="B6" s="436"/>
      <c r="C6" s="1"/>
      <c r="D6" s="1"/>
      <c r="E6" s="1"/>
      <c r="F6" s="312"/>
      <c r="G6" s="130">
        <v>2020</v>
      </c>
      <c r="H6" s="47"/>
      <c r="I6" s="129"/>
      <c r="J6" s="1"/>
      <c r="K6" s="128"/>
      <c r="L6" s="437" t="s">
        <v>86</v>
      </c>
      <c r="M6" s="437"/>
    </row>
    <row r="7" spans="1:14" ht="33.75" customHeight="1">
      <c r="A7" s="438" t="s">
        <v>270</v>
      </c>
      <c r="B7" s="438" t="s">
        <v>10</v>
      </c>
      <c r="C7" s="441" t="s">
        <v>268</v>
      </c>
      <c r="D7" s="442"/>
      <c r="E7" s="443"/>
      <c r="F7" s="441" t="s">
        <v>269</v>
      </c>
      <c r="G7" s="442"/>
      <c r="H7" s="443"/>
      <c r="I7" s="441" t="s">
        <v>343</v>
      </c>
      <c r="J7" s="442"/>
      <c r="K7" s="443"/>
      <c r="L7" s="444" t="s">
        <v>17</v>
      </c>
      <c r="M7" s="445"/>
    </row>
    <row r="8" spans="1:14" ht="34.9" customHeight="1">
      <c r="A8" s="439"/>
      <c r="B8" s="439"/>
      <c r="C8" s="214" t="s">
        <v>268</v>
      </c>
      <c r="D8" s="214" t="s">
        <v>550</v>
      </c>
      <c r="E8" s="214" t="s">
        <v>549</v>
      </c>
      <c r="F8" s="214" t="s">
        <v>268</v>
      </c>
      <c r="G8" s="214" t="s">
        <v>550</v>
      </c>
      <c r="H8" s="214" t="s">
        <v>549</v>
      </c>
      <c r="I8" s="214" t="s">
        <v>268</v>
      </c>
      <c r="J8" s="214" t="s">
        <v>550</v>
      </c>
      <c r="K8" s="214" t="s">
        <v>549</v>
      </c>
      <c r="L8" s="446"/>
      <c r="M8" s="447"/>
    </row>
    <row r="9" spans="1:14" ht="15" thickBot="1">
      <c r="A9" s="42">
        <v>4521</v>
      </c>
      <c r="B9" s="119" t="s">
        <v>387</v>
      </c>
      <c r="C9" s="206">
        <f>I9+F9</f>
        <v>17008</v>
      </c>
      <c r="D9" s="206">
        <f>J9+G9</f>
        <v>43</v>
      </c>
      <c r="E9" s="206">
        <f>K9+H9</f>
        <v>16965</v>
      </c>
      <c r="F9" s="206">
        <f>H9+G9</f>
        <v>16965</v>
      </c>
      <c r="G9" s="133">
        <v>43</v>
      </c>
      <c r="H9" s="133">
        <v>16922</v>
      </c>
      <c r="I9" s="206">
        <f>K9+J9</f>
        <v>43</v>
      </c>
      <c r="J9" s="133">
        <v>0</v>
      </c>
      <c r="K9" s="133">
        <v>43</v>
      </c>
      <c r="L9" s="565" t="s">
        <v>406</v>
      </c>
      <c r="M9" s="566"/>
    </row>
    <row r="10" spans="1:14" ht="15.75" thickTop="1" thickBot="1">
      <c r="A10" s="43">
        <v>4522</v>
      </c>
      <c r="B10" s="120" t="s">
        <v>369</v>
      </c>
      <c r="C10" s="134">
        <f t="shared" ref="C10:C43" si="0">I10+F10</f>
        <v>1923</v>
      </c>
      <c r="D10" s="134">
        <f t="shared" ref="D10:D43" si="1">J10+G10</f>
        <v>0</v>
      </c>
      <c r="E10" s="134">
        <f t="shared" ref="E10:E43" si="2">K10+H10</f>
        <v>1923</v>
      </c>
      <c r="F10" s="134">
        <f t="shared" ref="F10:F43" si="3">H10+G10</f>
        <v>1908</v>
      </c>
      <c r="G10" s="134">
        <v>0</v>
      </c>
      <c r="H10" s="134">
        <v>1908</v>
      </c>
      <c r="I10" s="134">
        <f t="shared" ref="I10:I43" si="4">K10+J10</f>
        <v>15</v>
      </c>
      <c r="J10" s="134">
        <v>0</v>
      </c>
      <c r="K10" s="134">
        <v>15</v>
      </c>
      <c r="L10" s="561" t="s">
        <v>349</v>
      </c>
      <c r="M10" s="562"/>
    </row>
    <row r="11" spans="1:14" ht="22.5" customHeight="1" thickTop="1" thickBot="1">
      <c r="A11" s="44">
        <v>4529</v>
      </c>
      <c r="B11" s="119" t="s">
        <v>404</v>
      </c>
      <c r="C11" s="206">
        <f t="shared" si="0"/>
        <v>731</v>
      </c>
      <c r="D11" s="206">
        <f t="shared" si="1"/>
        <v>0</v>
      </c>
      <c r="E11" s="206">
        <f t="shared" si="2"/>
        <v>731</v>
      </c>
      <c r="F11" s="206">
        <f t="shared" si="3"/>
        <v>715</v>
      </c>
      <c r="G11" s="135">
        <v>0</v>
      </c>
      <c r="H11" s="135">
        <v>715</v>
      </c>
      <c r="I11" s="206">
        <f t="shared" si="4"/>
        <v>16</v>
      </c>
      <c r="J11" s="135">
        <v>0</v>
      </c>
      <c r="K11" s="135">
        <v>16</v>
      </c>
      <c r="L11" s="563" t="s">
        <v>403</v>
      </c>
      <c r="M11" s="564"/>
    </row>
    <row r="12" spans="1:14" ht="20.100000000000001" customHeight="1" thickTop="1" thickBot="1">
      <c r="A12" s="43">
        <v>4540</v>
      </c>
      <c r="B12" s="120" t="s">
        <v>408</v>
      </c>
      <c r="C12" s="134">
        <f t="shared" si="0"/>
        <v>248</v>
      </c>
      <c r="D12" s="134">
        <f t="shared" si="1"/>
        <v>18</v>
      </c>
      <c r="E12" s="134">
        <f t="shared" si="2"/>
        <v>230</v>
      </c>
      <c r="F12" s="134">
        <f t="shared" si="3"/>
        <v>248</v>
      </c>
      <c r="G12" s="134">
        <v>18</v>
      </c>
      <c r="H12" s="134">
        <v>230</v>
      </c>
      <c r="I12" s="134">
        <f t="shared" si="4"/>
        <v>0</v>
      </c>
      <c r="J12" s="134">
        <v>0</v>
      </c>
      <c r="K12" s="134">
        <v>0</v>
      </c>
      <c r="L12" s="561" t="s">
        <v>402</v>
      </c>
      <c r="M12" s="562"/>
    </row>
    <row r="13" spans="1:14" ht="15" customHeight="1" thickTop="1" thickBot="1">
      <c r="A13" s="44">
        <v>8511</v>
      </c>
      <c r="B13" s="119" t="s">
        <v>370</v>
      </c>
      <c r="C13" s="206">
        <f t="shared" si="0"/>
        <v>1786</v>
      </c>
      <c r="D13" s="206">
        <f t="shared" si="1"/>
        <v>1482</v>
      </c>
      <c r="E13" s="206">
        <f t="shared" si="2"/>
        <v>304</v>
      </c>
      <c r="F13" s="206">
        <f t="shared" si="3"/>
        <v>1766</v>
      </c>
      <c r="G13" s="135">
        <v>1470</v>
      </c>
      <c r="H13" s="135">
        <v>296</v>
      </c>
      <c r="I13" s="206">
        <f t="shared" si="4"/>
        <v>20</v>
      </c>
      <c r="J13" s="135">
        <v>12</v>
      </c>
      <c r="K13" s="135">
        <v>8</v>
      </c>
      <c r="L13" s="563" t="s">
        <v>350</v>
      </c>
      <c r="M13" s="564"/>
    </row>
    <row r="14" spans="1:14" ht="15" customHeight="1" thickTop="1" thickBot="1">
      <c r="A14" s="43">
        <v>8512</v>
      </c>
      <c r="B14" s="120" t="s">
        <v>371</v>
      </c>
      <c r="C14" s="134">
        <f t="shared" si="0"/>
        <v>2500</v>
      </c>
      <c r="D14" s="134">
        <f t="shared" si="1"/>
        <v>1658</v>
      </c>
      <c r="E14" s="134">
        <f t="shared" si="2"/>
        <v>842</v>
      </c>
      <c r="F14" s="134">
        <f t="shared" si="3"/>
        <v>2485</v>
      </c>
      <c r="G14" s="134">
        <v>1649</v>
      </c>
      <c r="H14" s="134">
        <v>836</v>
      </c>
      <c r="I14" s="134">
        <f t="shared" si="4"/>
        <v>15</v>
      </c>
      <c r="J14" s="134">
        <v>9</v>
      </c>
      <c r="K14" s="134">
        <v>6</v>
      </c>
      <c r="L14" s="561" t="s">
        <v>351</v>
      </c>
      <c r="M14" s="562"/>
    </row>
    <row r="15" spans="1:14" ht="15" customHeight="1" thickTop="1" thickBot="1">
      <c r="A15" s="44">
        <v>8513</v>
      </c>
      <c r="B15" s="119" t="s">
        <v>372</v>
      </c>
      <c r="C15" s="206">
        <f t="shared" si="0"/>
        <v>315</v>
      </c>
      <c r="D15" s="206">
        <f t="shared" si="1"/>
        <v>171</v>
      </c>
      <c r="E15" s="206">
        <f t="shared" si="2"/>
        <v>144</v>
      </c>
      <c r="F15" s="206">
        <f t="shared" si="3"/>
        <v>315</v>
      </c>
      <c r="G15" s="135">
        <v>171</v>
      </c>
      <c r="H15" s="135">
        <v>144</v>
      </c>
      <c r="I15" s="206">
        <f t="shared" si="4"/>
        <v>0</v>
      </c>
      <c r="J15" s="135">
        <v>0</v>
      </c>
      <c r="K15" s="135">
        <v>0</v>
      </c>
      <c r="L15" s="563" t="s">
        <v>352</v>
      </c>
      <c r="M15" s="564"/>
    </row>
    <row r="16" spans="1:14" ht="15" customHeight="1" thickTop="1" thickBot="1">
      <c r="A16" s="43">
        <v>8514</v>
      </c>
      <c r="B16" s="120" t="s">
        <v>373</v>
      </c>
      <c r="C16" s="134">
        <f t="shared" si="0"/>
        <v>14209</v>
      </c>
      <c r="D16" s="134">
        <f t="shared" si="1"/>
        <v>9088</v>
      </c>
      <c r="E16" s="134">
        <f t="shared" si="2"/>
        <v>5121</v>
      </c>
      <c r="F16" s="134">
        <f t="shared" si="3"/>
        <v>14180</v>
      </c>
      <c r="G16" s="134">
        <v>9076</v>
      </c>
      <c r="H16" s="134">
        <v>5104</v>
      </c>
      <c r="I16" s="134">
        <f t="shared" si="4"/>
        <v>29</v>
      </c>
      <c r="J16" s="134">
        <v>12</v>
      </c>
      <c r="K16" s="134">
        <v>17</v>
      </c>
      <c r="L16" s="561" t="s">
        <v>16</v>
      </c>
      <c r="M16" s="562"/>
    </row>
    <row r="17" spans="1:13" ht="15" customHeight="1" thickTop="1" thickBot="1">
      <c r="A17" s="44">
        <v>8521</v>
      </c>
      <c r="B17" s="119" t="s">
        <v>374</v>
      </c>
      <c r="C17" s="206">
        <f t="shared" si="0"/>
        <v>118</v>
      </c>
      <c r="D17" s="206">
        <f t="shared" si="1"/>
        <v>8</v>
      </c>
      <c r="E17" s="206">
        <f t="shared" si="2"/>
        <v>110</v>
      </c>
      <c r="F17" s="206">
        <f t="shared" si="3"/>
        <v>118</v>
      </c>
      <c r="G17" s="135">
        <v>8</v>
      </c>
      <c r="H17" s="135">
        <v>110</v>
      </c>
      <c r="I17" s="206">
        <f t="shared" si="4"/>
        <v>0</v>
      </c>
      <c r="J17" s="135">
        <v>0</v>
      </c>
      <c r="K17" s="135">
        <v>0</v>
      </c>
      <c r="L17" s="563" t="s">
        <v>353</v>
      </c>
      <c r="M17" s="564"/>
    </row>
    <row r="18" spans="1:13" ht="15" customHeight="1" thickTop="1" thickBot="1">
      <c r="A18" s="43">
        <v>8522</v>
      </c>
      <c r="B18" s="120" t="s">
        <v>512</v>
      </c>
      <c r="C18" s="134">
        <f t="shared" si="0"/>
        <v>6</v>
      </c>
      <c r="D18" s="134">
        <f t="shared" si="1"/>
        <v>3</v>
      </c>
      <c r="E18" s="134">
        <f t="shared" si="2"/>
        <v>3</v>
      </c>
      <c r="F18" s="134">
        <f t="shared" si="3"/>
        <v>6</v>
      </c>
      <c r="G18" s="134">
        <v>3</v>
      </c>
      <c r="H18" s="134">
        <v>3</v>
      </c>
      <c r="I18" s="134">
        <f t="shared" si="4"/>
        <v>0</v>
      </c>
      <c r="J18" s="134">
        <v>0</v>
      </c>
      <c r="K18" s="134">
        <v>0</v>
      </c>
      <c r="L18" s="561" t="s">
        <v>513</v>
      </c>
      <c r="M18" s="562"/>
    </row>
    <row r="19" spans="1:13" ht="15" customHeight="1" thickTop="1" thickBot="1">
      <c r="A19" s="44">
        <v>8530</v>
      </c>
      <c r="B19" s="119" t="s">
        <v>375</v>
      </c>
      <c r="C19" s="206">
        <f t="shared" si="0"/>
        <v>1018</v>
      </c>
      <c r="D19" s="206">
        <f t="shared" si="1"/>
        <v>522</v>
      </c>
      <c r="E19" s="206">
        <f t="shared" si="2"/>
        <v>496</v>
      </c>
      <c r="F19" s="206">
        <f t="shared" si="3"/>
        <v>990</v>
      </c>
      <c r="G19" s="135">
        <v>511</v>
      </c>
      <c r="H19" s="135">
        <v>479</v>
      </c>
      <c r="I19" s="206">
        <f t="shared" si="4"/>
        <v>28</v>
      </c>
      <c r="J19" s="135">
        <v>11</v>
      </c>
      <c r="K19" s="135">
        <v>17</v>
      </c>
      <c r="L19" s="563" t="s">
        <v>15</v>
      </c>
      <c r="M19" s="564"/>
    </row>
    <row r="20" spans="1:13" ht="15" customHeight="1" thickTop="1" thickBot="1">
      <c r="A20" s="43">
        <v>8541</v>
      </c>
      <c r="B20" s="120" t="s">
        <v>376</v>
      </c>
      <c r="C20" s="134">
        <f t="shared" si="0"/>
        <v>42</v>
      </c>
      <c r="D20" s="134">
        <f t="shared" si="1"/>
        <v>7</v>
      </c>
      <c r="E20" s="134">
        <f t="shared" si="2"/>
        <v>35</v>
      </c>
      <c r="F20" s="134">
        <f t="shared" si="3"/>
        <v>42</v>
      </c>
      <c r="G20" s="134">
        <v>7</v>
      </c>
      <c r="H20" s="134">
        <v>35</v>
      </c>
      <c r="I20" s="134">
        <f t="shared" si="4"/>
        <v>0</v>
      </c>
      <c r="J20" s="134">
        <v>0</v>
      </c>
      <c r="K20" s="134">
        <v>0</v>
      </c>
      <c r="L20" s="561" t="s">
        <v>354</v>
      </c>
      <c r="M20" s="562"/>
    </row>
    <row r="21" spans="1:13" ht="15" customHeight="1" thickTop="1" thickBot="1">
      <c r="A21" s="44">
        <v>8542</v>
      </c>
      <c r="B21" s="119" t="s">
        <v>377</v>
      </c>
      <c r="C21" s="206">
        <f t="shared" si="0"/>
        <v>153</v>
      </c>
      <c r="D21" s="206">
        <f t="shared" si="1"/>
        <v>86</v>
      </c>
      <c r="E21" s="206">
        <f t="shared" si="2"/>
        <v>67</v>
      </c>
      <c r="F21" s="206">
        <f t="shared" si="3"/>
        <v>153</v>
      </c>
      <c r="G21" s="135">
        <v>86</v>
      </c>
      <c r="H21" s="135">
        <v>67</v>
      </c>
      <c r="I21" s="206">
        <f t="shared" si="4"/>
        <v>0</v>
      </c>
      <c r="J21" s="135">
        <v>0</v>
      </c>
      <c r="K21" s="135">
        <v>0</v>
      </c>
      <c r="L21" s="563" t="s">
        <v>355</v>
      </c>
      <c r="M21" s="564"/>
    </row>
    <row r="22" spans="1:13" ht="15" customHeight="1" thickTop="1" thickBot="1">
      <c r="A22" s="43">
        <v>8543</v>
      </c>
      <c r="B22" s="120" t="s">
        <v>388</v>
      </c>
      <c r="C22" s="134">
        <f t="shared" si="0"/>
        <v>467</v>
      </c>
      <c r="D22" s="134">
        <f t="shared" si="1"/>
        <v>202</v>
      </c>
      <c r="E22" s="134">
        <f t="shared" si="2"/>
        <v>265</v>
      </c>
      <c r="F22" s="134">
        <f t="shared" si="3"/>
        <v>444</v>
      </c>
      <c r="G22" s="134">
        <v>200</v>
      </c>
      <c r="H22" s="134">
        <v>244</v>
      </c>
      <c r="I22" s="134">
        <f t="shared" si="4"/>
        <v>23</v>
      </c>
      <c r="J22" s="134">
        <v>2</v>
      </c>
      <c r="K22" s="134">
        <v>21</v>
      </c>
      <c r="L22" s="561" t="s">
        <v>356</v>
      </c>
      <c r="M22" s="562"/>
    </row>
    <row r="23" spans="1:13" ht="15" customHeight="1" thickTop="1" thickBot="1">
      <c r="A23" s="44">
        <v>8544</v>
      </c>
      <c r="B23" s="119" t="s">
        <v>378</v>
      </c>
      <c r="C23" s="206">
        <f t="shared" si="0"/>
        <v>1371</v>
      </c>
      <c r="D23" s="206">
        <f t="shared" si="1"/>
        <v>111</v>
      </c>
      <c r="E23" s="206">
        <f t="shared" si="2"/>
        <v>1260</v>
      </c>
      <c r="F23" s="206">
        <f t="shared" si="3"/>
        <v>1366</v>
      </c>
      <c r="G23" s="135">
        <v>111</v>
      </c>
      <c r="H23" s="135">
        <v>1255</v>
      </c>
      <c r="I23" s="206">
        <f t="shared" si="4"/>
        <v>5</v>
      </c>
      <c r="J23" s="135">
        <v>0</v>
      </c>
      <c r="K23" s="135">
        <v>5</v>
      </c>
      <c r="L23" s="563" t="s">
        <v>357</v>
      </c>
      <c r="M23" s="564"/>
    </row>
    <row r="24" spans="1:13" ht="15" customHeight="1" thickTop="1" thickBot="1">
      <c r="A24" s="43">
        <v>8545</v>
      </c>
      <c r="B24" s="120" t="s">
        <v>379</v>
      </c>
      <c r="C24" s="134">
        <f t="shared" si="0"/>
        <v>877</v>
      </c>
      <c r="D24" s="134">
        <f t="shared" si="1"/>
        <v>258</v>
      </c>
      <c r="E24" s="134">
        <f t="shared" si="2"/>
        <v>619</v>
      </c>
      <c r="F24" s="134">
        <f t="shared" si="3"/>
        <v>844</v>
      </c>
      <c r="G24" s="134">
        <v>233</v>
      </c>
      <c r="H24" s="134">
        <v>611</v>
      </c>
      <c r="I24" s="134">
        <f t="shared" si="4"/>
        <v>33</v>
      </c>
      <c r="J24" s="134">
        <v>25</v>
      </c>
      <c r="K24" s="134">
        <v>8</v>
      </c>
      <c r="L24" s="561" t="s">
        <v>358</v>
      </c>
      <c r="M24" s="562"/>
    </row>
    <row r="25" spans="1:13" ht="15" customHeight="1" thickTop="1" thickBot="1">
      <c r="A25" s="44">
        <v>8548</v>
      </c>
      <c r="B25" s="119" t="s">
        <v>380</v>
      </c>
      <c r="C25" s="206">
        <f t="shared" si="0"/>
        <v>1330</v>
      </c>
      <c r="D25" s="206">
        <f t="shared" si="1"/>
        <v>598</v>
      </c>
      <c r="E25" s="206">
        <f t="shared" si="2"/>
        <v>732</v>
      </c>
      <c r="F25" s="206">
        <f t="shared" si="3"/>
        <v>1279</v>
      </c>
      <c r="G25" s="135">
        <v>598</v>
      </c>
      <c r="H25" s="135">
        <v>681</v>
      </c>
      <c r="I25" s="206">
        <f t="shared" si="4"/>
        <v>51</v>
      </c>
      <c r="J25" s="135">
        <v>0</v>
      </c>
      <c r="K25" s="135">
        <v>51</v>
      </c>
      <c r="L25" s="563" t="s">
        <v>401</v>
      </c>
      <c r="M25" s="564"/>
    </row>
    <row r="26" spans="1:13" ht="15" customHeight="1" thickTop="1" thickBot="1">
      <c r="A26" s="43">
        <v>8610</v>
      </c>
      <c r="B26" s="120" t="s">
        <v>381</v>
      </c>
      <c r="C26" s="134">
        <f t="shared" si="0"/>
        <v>3038</v>
      </c>
      <c r="D26" s="134">
        <f t="shared" si="1"/>
        <v>1734</v>
      </c>
      <c r="E26" s="134">
        <f t="shared" si="2"/>
        <v>1304</v>
      </c>
      <c r="F26" s="134">
        <f t="shared" si="3"/>
        <v>3003</v>
      </c>
      <c r="G26" s="134">
        <v>1724</v>
      </c>
      <c r="H26" s="134">
        <v>1279</v>
      </c>
      <c r="I26" s="134">
        <f t="shared" si="4"/>
        <v>35</v>
      </c>
      <c r="J26" s="134">
        <v>10</v>
      </c>
      <c r="K26" s="134">
        <v>25</v>
      </c>
      <c r="L26" s="561" t="s">
        <v>359</v>
      </c>
      <c r="M26" s="562"/>
    </row>
    <row r="27" spans="1:13" ht="15" customHeight="1" thickTop="1" thickBot="1">
      <c r="A27" s="44">
        <v>8621</v>
      </c>
      <c r="B27" s="119" t="s">
        <v>389</v>
      </c>
      <c r="C27" s="206">
        <f t="shared" si="0"/>
        <v>1834</v>
      </c>
      <c r="D27" s="206">
        <f t="shared" si="1"/>
        <v>1093</v>
      </c>
      <c r="E27" s="206">
        <f t="shared" si="2"/>
        <v>741</v>
      </c>
      <c r="F27" s="206">
        <f t="shared" si="3"/>
        <v>1826</v>
      </c>
      <c r="G27" s="135">
        <v>1093</v>
      </c>
      <c r="H27" s="135">
        <v>733</v>
      </c>
      <c r="I27" s="206">
        <f t="shared" si="4"/>
        <v>8</v>
      </c>
      <c r="J27" s="135">
        <v>0</v>
      </c>
      <c r="K27" s="135">
        <v>8</v>
      </c>
      <c r="L27" s="563" t="s">
        <v>360</v>
      </c>
      <c r="M27" s="564"/>
    </row>
    <row r="28" spans="1:13" ht="15" customHeight="1" thickTop="1" thickBot="1">
      <c r="A28" s="43">
        <v>8622</v>
      </c>
      <c r="B28" s="120" t="s">
        <v>382</v>
      </c>
      <c r="C28" s="134">
        <f t="shared" si="0"/>
        <v>1923</v>
      </c>
      <c r="D28" s="134">
        <f t="shared" si="1"/>
        <v>996</v>
      </c>
      <c r="E28" s="134">
        <f t="shared" si="2"/>
        <v>927</v>
      </c>
      <c r="F28" s="134">
        <f t="shared" si="3"/>
        <v>1884</v>
      </c>
      <c r="G28" s="134">
        <v>994</v>
      </c>
      <c r="H28" s="134">
        <v>890</v>
      </c>
      <c r="I28" s="134">
        <f t="shared" si="4"/>
        <v>39</v>
      </c>
      <c r="J28" s="134">
        <v>2</v>
      </c>
      <c r="K28" s="134">
        <v>37</v>
      </c>
      <c r="L28" s="561" t="s">
        <v>361</v>
      </c>
      <c r="M28" s="562"/>
    </row>
    <row r="29" spans="1:13" ht="15" customHeight="1" thickTop="1" thickBot="1">
      <c r="A29" s="44">
        <v>8623</v>
      </c>
      <c r="B29" s="119" t="s">
        <v>383</v>
      </c>
      <c r="C29" s="206">
        <f t="shared" si="0"/>
        <v>3926</v>
      </c>
      <c r="D29" s="206">
        <f t="shared" si="1"/>
        <v>2000</v>
      </c>
      <c r="E29" s="206">
        <f t="shared" si="2"/>
        <v>1926</v>
      </c>
      <c r="F29" s="206">
        <f t="shared" si="3"/>
        <v>3904</v>
      </c>
      <c r="G29" s="135">
        <v>1992</v>
      </c>
      <c r="H29" s="135">
        <v>1912</v>
      </c>
      <c r="I29" s="206">
        <f t="shared" si="4"/>
        <v>22</v>
      </c>
      <c r="J29" s="135">
        <v>8</v>
      </c>
      <c r="K29" s="135">
        <v>14</v>
      </c>
      <c r="L29" s="563" t="s">
        <v>362</v>
      </c>
      <c r="M29" s="564"/>
    </row>
    <row r="30" spans="1:13" ht="15" customHeight="1" thickTop="1" thickBot="1">
      <c r="A30" s="43">
        <v>8690</v>
      </c>
      <c r="B30" s="120" t="s">
        <v>384</v>
      </c>
      <c r="C30" s="134">
        <f t="shared" si="0"/>
        <v>1044</v>
      </c>
      <c r="D30" s="134">
        <f t="shared" si="1"/>
        <v>495</v>
      </c>
      <c r="E30" s="134">
        <f t="shared" si="2"/>
        <v>549</v>
      </c>
      <c r="F30" s="134">
        <f t="shared" si="3"/>
        <v>1037</v>
      </c>
      <c r="G30" s="134">
        <v>494</v>
      </c>
      <c r="H30" s="134">
        <v>543</v>
      </c>
      <c r="I30" s="134">
        <f t="shared" si="4"/>
        <v>7</v>
      </c>
      <c r="J30" s="134">
        <v>1</v>
      </c>
      <c r="K30" s="134">
        <v>6</v>
      </c>
      <c r="L30" s="561" t="s">
        <v>363</v>
      </c>
      <c r="M30" s="562"/>
    </row>
    <row r="31" spans="1:13" ht="15" customHeight="1" thickTop="1" thickBot="1">
      <c r="A31" s="44">
        <v>8700</v>
      </c>
      <c r="B31" s="119" t="s">
        <v>559</v>
      </c>
      <c r="C31" s="206">
        <f t="shared" si="0"/>
        <v>620</v>
      </c>
      <c r="D31" s="206">
        <f t="shared" si="1"/>
        <v>390</v>
      </c>
      <c r="E31" s="206">
        <f t="shared" si="2"/>
        <v>230</v>
      </c>
      <c r="F31" s="206">
        <f t="shared" si="3"/>
        <v>612</v>
      </c>
      <c r="G31" s="135">
        <v>388</v>
      </c>
      <c r="H31" s="135">
        <v>224</v>
      </c>
      <c r="I31" s="206">
        <f t="shared" si="4"/>
        <v>8</v>
      </c>
      <c r="J31" s="135">
        <v>2</v>
      </c>
      <c r="K31" s="135">
        <v>6</v>
      </c>
      <c r="L31" s="563" t="s">
        <v>560</v>
      </c>
      <c r="M31" s="564"/>
    </row>
    <row r="32" spans="1:13" ht="15" customHeight="1" thickTop="1" thickBot="1">
      <c r="A32" s="43">
        <v>8810</v>
      </c>
      <c r="B32" s="120" t="s">
        <v>500</v>
      </c>
      <c r="C32" s="134">
        <f t="shared" si="0"/>
        <v>58</v>
      </c>
      <c r="D32" s="134">
        <f t="shared" si="1"/>
        <v>35</v>
      </c>
      <c r="E32" s="134">
        <f t="shared" si="2"/>
        <v>23</v>
      </c>
      <c r="F32" s="134">
        <f t="shared" si="3"/>
        <v>57</v>
      </c>
      <c r="G32" s="134">
        <v>35</v>
      </c>
      <c r="H32" s="134">
        <v>22</v>
      </c>
      <c r="I32" s="134">
        <f t="shared" si="4"/>
        <v>1</v>
      </c>
      <c r="J32" s="134">
        <v>0</v>
      </c>
      <c r="K32" s="134">
        <v>1</v>
      </c>
      <c r="L32" s="561" t="s">
        <v>502</v>
      </c>
      <c r="M32" s="562"/>
    </row>
    <row r="33" spans="1:13" ht="15" customHeight="1" thickTop="1" thickBot="1">
      <c r="A33" s="44">
        <v>8890</v>
      </c>
      <c r="B33" s="119" t="s">
        <v>607</v>
      </c>
      <c r="C33" s="206">
        <f t="shared" si="0"/>
        <v>2003</v>
      </c>
      <c r="D33" s="206">
        <f t="shared" si="1"/>
        <v>1857</v>
      </c>
      <c r="E33" s="206">
        <f t="shared" si="2"/>
        <v>146</v>
      </c>
      <c r="F33" s="206">
        <f t="shared" si="3"/>
        <v>1976</v>
      </c>
      <c r="G33" s="135">
        <v>1845</v>
      </c>
      <c r="H33" s="135">
        <v>131</v>
      </c>
      <c r="I33" s="206">
        <f t="shared" si="4"/>
        <v>27</v>
      </c>
      <c r="J33" s="135">
        <v>12</v>
      </c>
      <c r="K33" s="135">
        <v>15</v>
      </c>
      <c r="L33" s="563" t="s">
        <v>606</v>
      </c>
      <c r="M33" s="564"/>
    </row>
    <row r="34" spans="1:13" ht="15" customHeight="1" thickTop="1" thickBot="1">
      <c r="A34" s="43">
        <v>9000</v>
      </c>
      <c r="B34" s="120" t="s">
        <v>390</v>
      </c>
      <c r="C34" s="134">
        <f t="shared" si="0"/>
        <v>230</v>
      </c>
      <c r="D34" s="134">
        <f t="shared" si="1"/>
        <v>55</v>
      </c>
      <c r="E34" s="134">
        <f t="shared" si="2"/>
        <v>175</v>
      </c>
      <c r="F34" s="134">
        <f t="shared" si="3"/>
        <v>205</v>
      </c>
      <c r="G34" s="134">
        <v>55</v>
      </c>
      <c r="H34" s="134">
        <v>150</v>
      </c>
      <c r="I34" s="134">
        <f t="shared" si="4"/>
        <v>25</v>
      </c>
      <c r="J34" s="134">
        <v>0</v>
      </c>
      <c r="K34" s="134">
        <v>25</v>
      </c>
      <c r="L34" s="561" t="s">
        <v>364</v>
      </c>
      <c r="M34" s="562"/>
    </row>
    <row r="35" spans="1:13" ht="15" customHeight="1" thickTop="1" thickBot="1">
      <c r="A35" s="44">
        <v>9103</v>
      </c>
      <c r="B35" s="119" t="s">
        <v>405</v>
      </c>
      <c r="C35" s="206">
        <f t="shared" si="0"/>
        <v>2322</v>
      </c>
      <c r="D35" s="206">
        <f t="shared" si="1"/>
        <v>19</v>
      </c>
      <c r="E35" s="206">
        <f t="shared" si="2"/>
        <v>2303</v>
      </c>
      <c r="F35" s="206">
        <f t="shared" si="3"/>
        <v>2318</v>
      </c>
      <c r="G35" s="135">
        <v>19</v>
      </c>
      <c r="H35" s="135">
        <v>2299</v>
      </c>
      <c r="I35" s="206">
        <f t="shared" si="4"/>
        <v>4</v>
      </c>
      <c r="J35" s="135">
        <v>0</v>
      </c>
      <c r="K35" s="135">
        <v>4</v>
      </c>
      <c r="L35" s="563" t="s">
        <v>400</v>
      </c>
      <c r="M35" s="564"/>
    </row>
    <row r="36" spans="1:13" ht="15" customHeight="1" thickTop="1" thickBot="1">
      <c r="A36" s="43">
        <v>9312</v>
      </c>
      <c r="B36" s="120" t="s">
        <v>385</v>
      </c>
      <c r="C36" s="134">
        <f t="shared" si="0"/>
        <v>1323</v>
      </c>
      <c r="D36" s="134">
        <f t="shared" si="1"/>
        <v>410</v>
      </c>
      <c r="E36" s="134">
        <f t="shared" si="2"/>
        <v>913</v>
      </c>
      <c r="F36" s="134">
        <f t="shared" si="3"/>
        <v>1306</v>
      </c>
      <c r="G36" s="134">
        <v>410</v>
      </c>
      <c r="H36" s="134">
        <v>896</v>
      </c>
      <c r="I36" s="134">
        <f t="shared" si="4"/>
        <v>17</v>
      </c>
      <c r="J36" s="134">
        <v>0</v>
      </c>
      <c r="K36" s="134">
        <v>17</v>
      </c>
      <c r="L36" s="561" t="s">
        <v>365</v>
      </c>
      <c r="M36" s="562"/>
    </row>
    <row r="37" spans="1:13" ht="15" customHeight="1" thickTop="1" thickBot="1">
      <c r="A37" s="44">
        <v>9319</v>
      </c>
      <c r="B37" s="119" t="s">
        <v>386</v>
      </c>
      <c r="C37" s="206">
        <f t="shared" si="0"/>
        <v>9</v>
      </c>
      <c r="D37" s="206">
        <f t="shared" si="1"/>
        <v>4</v>
      </c>
      <c r="E37" s="206">
        <f t="shared" si="2"/>
        <v>5</v>
      </c>
      <c r="F37" s="206">
        <f t="shared" si="3"/>
        <v>9</v>
      </c>
      <c r="G37" s="135">
        <v>4</v>
      </c>
      <c r="H37" s="135">
        <v>5</v>
      </c>
      <c r="I37" s="206">
        <f t="shared" si="4"/>
        <v>0</v>
      </c>
      <c r="J37" s="135">
        <v>0</v>
      </c>
      <c r="K37" s="135">
        <v>0</v>
      </c>
      <c r="L37" s="563" t="s">
        <v>366</v>
      </c>
      <c r="M37" s="564"/>
    </row>
    <row r="38" spans="1:13" ht="15" customHeight="1" thickTop="1" thickBot="1">
      <c r="A38" s="43">
        <v>9321</v>
      </c>
      <c r="B38" s="120" t="s">
        <v>391</v>
      </c>
      <c r="C38" s="134">
        <f t="shared" si="0"/>
        <v>458</v>
      </c>
      <c r="D38" s="134">
        <f t="shared" si="1"/>
        <v>86</v>
      </c>
      <c r="E38" s="134">
        <f t="shared" si="2"/>
        <v>372</v>
      </c>
      <c r="F38" s="134">
        <f t="shared" si="3"/>
        <v>458</v>
      </c>
      <c r="G38" s="134">
        <v>86</v>
      </c>
      <c r="H38" s="134">
        <v>372</v>
      </c>
      <c r="I38" s="134">
        <f t="shared" si="4"/>
        <v>0</v>
      </c>
      <c r="J38" s="134">
        <v>0</v>
      </c>
      <c r="K38" s="134">
        <v>0</v>
      </c>
      <c r="L38" s="561" t="s">
        <v>367</v>
      </c>
      <c r="M38" s="562"/>
    </row>
    <row r="39" spans="1:13" ht="15" customHeight="1" thickTop="1" thickBot="1">
      <c r="A39" s="44">
        <v>9329</v>
      </c>
      <c r="B39" s="119" t="s">
        <v>392</v>
      </c>
      <c r="C39" s="206">
        <f t="shared" si="0"/>
        <v>1611</v>
      </c>
      <c r="D39" s="206">
        <f t="shared" si="1"/>
        <v>322</v>
      </c>
      <c r="E39" s="206">
        <f t="shared" si="2"/>
        <v>1289</v>
      </c>
      <c r="F39" s="206">
        <f t="shared" si="3"/>
        <v>1607</v>
      </c>
      <c r="G39" s="135">
        <v>321</v>
      </c>
      <c r="H39" s="135">
        <v>1286</v>
      </c>
      <c r="I39" s="206">
        <f t="shared" si="4"/>
        <v>4</v>
      </c>
      <c r="J39" s="135">
        <v>1</v>
      </c>
      <c r="K39" s="135">
        <v>3</v>
      </c>
      <c r="L39" s="563" t="s">
        <v>399</v>
      </c>
      <c r="M39" s="564"/>
    </row>
    <row r="40" spans="1:13" s="153" customFormat="1" ht="46.5" thickTop="1" thickBot="1">
      <c r="A40" s="43">
        <v>9500</v>
      </c>
      <c r="B40" s="120" t="s">
        <v>393</v>
      </c>
      <c r="C40" s="337">
        <f t="shared" si="0"/>
        <v>2011</v>
      </c>
      <c r="D40" s="337">
        <f t="shared" si="1"/>
        <v>0</v>
      </c>
      <c r="E40" s="337">
        <f t="shared" si="2"/>
        <v>2011</v>
      </c>
      <c r="F40" s="337">
        <f t="shared" si="3"/>
        <v>2003</v>
      </c>
      <c r="G40" s="134">
        <v>0</v>
      </c>
      <c r="H40" s="134">
        <v>2003</v>
      </c>
      <c r="I40" s="337">
        <f t="shared" si="4"/>
        <v>8</v>
      </c>
      <c r="J40" s="134">
        <v>0</v>
      </c>
      <c r="K40" s="134">
        <v>8</v>
      </c>
      <c r="L40" s="561" t="s">
        <v>407</v>
      </c>
      <c r="M40" s="562"/>
    </row>
    <row r="41" spans="1:13" ht="15" customHeight="1" thickTop="1" thickBot="1">
      <c r="A41" s="44">
        <v>9601</v>
      </c>
      <c r="B41" s="119" t="s">
        <v>395</v>
      </c>
      <c r="C41" s="206">
        <f t="shared" si="0"/>
        <v>3554</v>
      </c>
      <c r="D41" s="206">
        <f t="shared" si="1"/>
        <v>114</v>
      </c>
      <c r="E41" s="206">
        <f t="shared" si="2"/>
        <v>3440</v>
      </c>
      <c r="F41" s="206">
        <f t="shared" si="3"/>
        <v>3546</v>
      </c>
      <c r="G41" s="135">
        <v>114</v>
      </c>
      <c r="H41" s="135">
        <v>3432</v>
      </c>
      <c r="I41" s="206">
        <f t="shared" si="4"/>
        <v>8</v>
      </c>
      <c r="J41" s="135">
        <v>0</v>
      </c>
      <c r="K41" s="135">
        <v>8</v>
      </c>
      <c r="L41" s="563" t="s">
        <v>398</v>
      </c>
      <c r="M41" s="564"/>
    </row>
    <row r="42" spans="1:13" ht="15" customHeight="1" thickTop="1" thickBot="1">
      <c r="A42" s="43">
        <v>9602</v>
      </c>
      <c r="B42" s="120" t="s">
        <v>394</v>
      </c>
      <c r="C42" s="134">
        <f t="shared" si="0"/>
        <v>8194</v>
      </c>
      <c r="D42" s="134">
        <f t="shared" si="1"/>
        <v>7718</v>
      </c>
      <c r="E42" s="134">
        <f t="shared" si="2"/>
        <v>476</v>
      </c>
      <c r="F42" s="134">
        <f t="shared" si="3"/>
        <v>7625</v>
      </c>
      <c r="G42" s="134">
        <v>7157</v>
      </c>
      <c r="H42" s="134">
        <v>468</v>
      </c>
      <c r="I42" s="134">
        <f t="shared" si="4"/>
        <v>569</v>
      </c>
      <c r="J42" s="134">
        <v>561</v>
      </c>
      <c r="K42" s="134">
        <v>8</v>
      </c>
      <c r="L42" s="561" t="s">
        <v>368</v>
      </c>
      <c r="M42" s="562"/>
    </row>
    <row r="43" spans="1:13" ht="15" customHeight="1" thickTop="1">
      <c r="A43" s="327">
        <v>9609</v>
      </c>
      <c r="B43" s="119" t="s">
        <v>396</v>
      </c>
      <c r="C43" s="338">
        <f t="shared" si="0"/>
        <v>1295</v>
      </c>
      <c r="D43" s="338">
        <f t="shared" si="1"/>
        <v>362</v>
      </c>
      <c r="E43" s="338">
        <f t="shared" si="2"/>
        <v>933</v>
      </c>
      <c r="F43" s="338">
        <f t="shared" si="3"/>
        <v>1281</v>
      </c>
      <c r="G43" s="329">
        <v>362</v>
      </c>
      <c r="H43" s="329">
        <v>919</v>
      </c>
      <c r="I43" s="338">
        <f t="shared" si="4"/>
        <v>14</v>
      </c>
      <c r="J43" s="329">
        <v>0</v>
      </c>
      <c r="K43" s="329">
        <v>14</v>
      </c>
      <c r="L43" s="567" t="s">
        <v>397</v>
      </c>
      <c r="M43" s="568"/>
    </row>
    <row r="44" spans="1:13" ht="30.75" customHeight="1">
      <c r="A44" s="449" t="s">
        <v>7</v>
      </c>
      <c r="B44" s="449"/>
      <c r="C44" s="346">
        <f t="shared" ref="C44:K44" si="5">SUM(C9:C43)</f>
        <v>79555</v>
      </c>
      <c r="D44" s="346">
        <f t="shared" si="5"/>
        <v>31945</v>
      </c>
      <c r="E44" s="346">
        <f t="shared" si="5"/>
        <v>47610</v>
      </c>
      <c r="F44" s="346">
        <f t="shared" si="5"/>
        <v>78481</v>
      </c>
      <c r="G44" s="346">
        <f t="shared" si="5"/>
        <v>31277</v>
      </c>
      <c r="H44" s="346">
        <f t="shared" si="5"/>
        <v>47204</v>
      </c>
      <c r="I44" s="346">
        <f t="shared" si="5"/>
        <v>1074</v>
      </c>
      <c r="J44" s="346">
        <f t="shared" si="5"/>
        <v>668</v>
      </c>
      <c r="K44" s="346">
        <f t="shared" si="5"/>
        <v>406</v>
      </c>
      <c r="L44" s="450" t="s">
        <v>4</v>
      </c>
      <c r="M44" s="451"/>
    </row>
  </sheetData>
  <mergeCells count="50">
    <mergeCell ref="L30:M30"/>
    <mergeCell ref="L43:M43"/>
    <mergeCell ref="L38:M38"/>
    <mergeCell ref="L39:M39"/>
    <mergeCell ref="L40:M40"/>
    <mergeCell ref="L41:M41"/>
    <mergeCell ref="L42:M42"/>
    <mergeCell ref="L32:M32"/>
    <mergeCell ref="L34:M34"/>
    <mergeCell ref="L35:M35"/>
    <mergeCell ref="L36:M36"/>
    <mergeCell ref="L37:M37"/>
    <mergeCell ref="L31:M31"/>
    <mergeCell ref="L33:M33"/>
    <mergeCell ref="L25:M25"/>
    <mergeCell ref="L26:M26"/>
    <mergeCell ref="L27:M27"/>
    <mergeCell ref="L28:M28"/>
    <mergeCell ref="L29:M29"/>
    <mergeCell ref="L9:M9"/>
    <mergeCell ref="A44:B44"/>
    <mergeCell ref="L44:M44"/>
    <mergeCell ref="A1:M1"/>
    <mergeCell ref="B2:L2"/>
    <mergeCell ref="B3:L3"/>
    <mergeCell ref="B4:L4"/>
    <mergeCell ref="B5:L5"/>
    <mergeCell ref="A6:B6"/>
    <mergeCell ref="L6:M6"/>
    <mergeCell ref="A7:A8"/>
    <mergeCell ref="B7:B8"/>
    <mergeCell ref="C7:E7"/>
    <mergeCell ref="F7:H7"/>
    <mergeCell ref="I7:K7"/>
    <mergeCell ref="L7:M8"/>
    <mergeCell ref="L10:M10"/>
    <mergeCell ref="L11:M11"/>
    <mergeCell ref="L12:M12"/>
    <mergeCell ref="L13:M13"/>
    <mergeCell ref="L14:M14"/>
    <mergeCell ref="L22:M22"/>
    <mergeCell ref="L23:M23"/>
    <mergeCell ref="L24:M24"/>
    <mergeCell ref="L15:M15"/>
    <mergeCell ref="L16:M16"/>
    <mergeCell ref="L17:M17"/>
    <mergeCell ref="L18:M18"/>
    <mergeCell ref="L19:M19"/>
    <mergeCell ref="L20:M20"/>
    <mergeCell ref="L21:M21"/>
  </mergeCells>
  <printOptions horizontalCentered="1" verticalCentered="1"/>
  <pageMargins left="0" right="0" top="0" bottom="0" header="0.31496062992125984" footer="0.31496062992125984"/>
  <pageSetup paperSize="9" scale="7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3" tint="0.39997558519241921"/>
  </sheetPr>
  <dimension ref="A1:K45"/>
  <sheetViews>
    <sheetView tabSelected="1" view="pageBreakPreview" topLeftCell="A22" zoomScaleNormal="100" zoomScaleSheetLayoutView="100" workbookViewId="0">
      <selection activeCell="C44" sqref="C44"/>
    </sheetView>
  </sheetViews>
  <sheetFormatPr defaultColWidth="9.140625" defaultRowHeight="14.25"/>
  <cols>
    <col min="1" max="1" width="5.7109375" style="4" customWidth="1"/>
    <col min="2" max="2" width="50.7109375" style="2" customWidth="1"/>
    <col min="3" max="8" width="7.7109375" style="2" customWidth="1"/>
    <col min="9" max="9" width="50.7109375" style="2" customWidth="1"/>
    <col min="10" max="10" width="5.7109375" style="2" customWidth="1"/>
    <col min="11" max="16384" width="9.140625" style="2"/>
  </cols>
  <sheetData>
    <row r="1" spans="1:11" s="6" customFormat="1" ht="18" customHeight="1">
      <c r="A1" s="359"/>
      <c r="B1" s="359"/>
      <c r="C1" s="359"/>
      <c r="D1" s="359"/>
      <c r="E1" s="359"/>
      <c r="F1" s="359"/>
      <c r="G1" s="359"/>
      <c r="H1" s="359"/>
      <c r="I1" s="359"/>
      <c r="J1" s="359"/>
      <c r="K1" s="11"/>
    </row>
    <row r="2" spans="1:11" ht="15.75" customHeight="1">
      <c r="A2" s="412" t="s">
        <v>239</v>
      </c>
      <c r="B2" s="412"/>
      <c r="C2" s="412"/>
      <c r="D2" s="412"/>
      <c r="E2" s="412"/>
      <c r="F2" s="412"/>
      <c r="G2" s="412"/>
      <c r="H2" s="412"/>
      <c r="I2" s="412"/>
      <c r="J2" s="412"/>
    </row>
    <row r="3" spans="1:11" ht="18">
      <c r="A3" s="412" t="s">
        <v>83</v>
      </c>
      <c r="B3" s="412"/>
      <c r="C3" s="412"/>
      <c r="D3" s="412"/>
      <c r="E3" s="412"/>
      <c r="F3" s="412"/>
      <c r="G3" s="412"/>
      <c r="H3" s="412"/>
      <c r="I3" s="412"/>
      <c r="J3" s="412"/>
    </row>
    <row r="4" spans="1:11" ht="15.75" customHeight="1">
      <c r="A4" s="413" t="s">
        <v>69</v>
      </c>
      <c r="B4" s="413"/>
      <c r="C4" s="413"/>
      <c r="D4" s="413"/>
      <c r="E4" s="413"/>
      <c r="F4" s="413"/>
      <c r="G4" s="413"/>
      <c r="H4" s="413"/>
      <c r="I4" s="413"/>
      <c r="J4" s="413"/>
    </row>
    <row r="5" spans="1:11" ht="15.75" customHeight="1">
      <c r="A5" s="413" t="s">
        <v>84</v>
      </c>
      <c r="B5" s="413"/>
      <c r="C5" s="413"/>
      <c r="D5" s="413"/>
      <c r="E5" s="413"/>
      <c r="F5" s="413"/>
      <c r="G5" s="413"/>
      <c r="H5" s="413"/>
      <c r="I5" s="413"/>
      <c r="J5" s="413"/>
    </row>
    <row r="6" spans="1:11" ht="15.75">
      <c r="A6" s="410" t="s">
        <v>481</v>
      </c>
      <c r="B6" s="410"/>
      <c r="C6" s="1"/>
      <c r="D6" s="1"/>
      <c r="E6" s="130">
        <v>2020</v>
      </c>
      <c r="F6" s="47"/>
      <c r="G6" s="1"/>
      <c r="H6" s="128"/>
      <c r="I6" s="411" t="s">
        <v>85</v>
      </c>
      <c r="J6" s="411"/>
    </row>
    <row r="7" spans="1:11" ht="34.9" customHeight="1">
      <c r="A7" s="401" t="s">
        <v>270</v>
      </c>
      <c r="B7" s="405" t="s">
        <v>10</v>
      </c>
      <c r="C7" s="395" t="s">
        <v>556</v>
      </c>
      <c r="D7" s="395"/>
      <c r="E7" s="395"/>
      <c r="F7" s="395" t="s">
        <v>555</v>
      </c>
      <c r="G7" s="395"/>
      <c r="H7" s="395"/>
      <c r="I7" s="401" t="s">
        <v>17</v>
      </c>
      <c r="J7" s="401"/>
    </row>
    <row r="8" spans="1:11" ht="34.9" customHeight="1">
      <c r="A8" s="403"/>
      <c r="B8" s="407"/>
      <c r="C8" s="214" t="s">
        <v>541</v>
      </c>
      <c r="D8" s="160" t="s">
        <v>558</v>
      </c>
      <c r="E8" s="160" t="s">
        <v>557</v>
      </c>
      <c r="F8" s="214" t="s">
        <v>541</v>
      </c>
      <c r="G8" s="160" t="s">
        <v>558</v>
      </c>
      <c r="H8" s="160" t="s">
        <v>557</v>
      </c>
      <c r="I8" s="403"/>
      <c r="J8" s="403"/>
    </row>
    <row r="9" spans="1:11" ht="15" customHeight="1" thickBot="1">
      <c r="A9" s="48">
        <v>4521</v>
      </c>
      <c r="B9" s="119" t="s">
        <v>387</v>
      </c>
      <c r="C9" s="167">
        <f>E9+D9</f>
        <v>409868</v>
      </c>
      <c r="D9" s="133">
        <v>402177</v>
      </c>
      <c r="E9" s="133">
        <v>7691</v>
      </c>
      <c r="F9" s="167">
        <f>H9+G9</f>
        <v>17008</v>
      </c>
      <c r="G9" s="133">
        <v>16965</v>
      </c>
      <c r="H9" s="133">
        <v>43</v>
      </c>
      <c r="I9" s="565" t="s">
        <v>406</v>
      </c>
      <c r="J9" s="566"/>
    </row>
    <row r="10" spans="1:11" ht="15" customHeight="1" thickTop="1" thickBot="1">
      <c r="A10" s="43">
        <v>4522</v>
      </c>
      <c r="B10" s="120" t="s">
        <v>369</v>
      </c>
      <c r="C10" s="169">
        <f>E10+D10</f>
        <v>59614</v>
      </c>
      <c r="D10" s="134">
        <v>55770</v>
      </c>
      <c r="E10" s="134">
        <v>3844</v>
      </c>
      <c r="F10" s="169">
        <f>H10+G10</f>
        <v>1923</v>
      </c>
      <c r="G10" s="134">
        <v>1908</v>
      </c>
      <c r="H10" s="134">
        <v>15</v>
      </c>
      <c r="I10" s="561" t="s">
        <v>349</v>
      </c>
      <c r="J10" s="562"/>
    </row>
    <row r="11" spans="1:11" ht="15" customHeight="1" thickTop="1" thickBot="1">
      <c r="A11" s="44">
        <v>4529</v>
      </c>
      <c r="B11" s="119" t="s">
        <v>404</v>
      </c>
      <c r="C11" s="167">
        <f t="shared" ref="C11:C43" si="0">E11+D11</f>
        <v>27308</v>
      </c>
      <c r="D11" s="135">
        <v>26543</v>
      </c>
      <c r="E11" s="135">
        <v>765</v>
      </c>
      <c r="F11" s="167">
        <f t="shared" ref="F11:F43" si="1">H11+G11</f>
        <v>731</v>
      </c>
      <c r="G11" s="135">
        <v>715</v>
      </c>
      <c r="H11" s="135">
        <v>16</v>
      </c>
      <c r="I11" s="563" t="s">
        <v>403</v>
      </c>
      <c r="J11" s="564"/>
    </row>
    <row r="12" spans="1:11" ht="15" customHeight="1" thickTop="1" thickBot="1">
      <c r="A12" s="43">
        <v>4540</v>
      </c>
      <c r="B12" s="120" t="s">
        <v>408</v>
      </c>
      <c r="C12" s="169">
        <f t="shared" si="0"/>
        <v>18126</v>
      </c>
      <c r="D12" s="134">
        <v>18126</v>
      </c>
      <c r="E12" s="134">
        <v>0</v>
      </c>
      <c r="F12" s="169">
        <f t="shared" si="1"/>
        <v>248</v>
      </c>
      <c r="G12" s="134">
        <v>248</v>
      </c>
      <c r="H12" s="134">
        <v>0</v>
      </c>
      <c r="I12" s="561" t="s">
        <v>402</v>
      </c>
      <c r="J12" s="562"/>
    </row>
    <row r="13" spans="1:11" ht="15" customHeight="1" thickTop="1" thickBot="1">
      <c r="A13" s="44">
        <v>8511</v>
      </c>
      <c r="B13" s="119" t="s">
        <v>370</v>
      </c>
      <c r="C13" s="167">
        <f t="shared" si="0"/>
        <v>92647</v>
      </c>
      <c r="D13" s="135">
        <v>90378</v>
      </c>
      <c r="E13" s="135">
        <v>2269</v>
      </c>
      <c r="F13" s="167">
        <f t="shared" si="1"/>
        <v>1786</v>
      </c>
      <c r="G13" s="135">
        <v>1766</v>
      </c>
      <c r="H13" s="135">
        <v>20</v>
      </c>
      <c r="I13" s="433" t="s">
        <v>350</v>
      </c>
      <c r="J13" s="433"/>
    </row>
    <row r="14" spans="1:11" ht="15" customHeight="1" thickTop="1" thickBot="1">
      <c r="A14" s="43">
        <v>8512</v>
      </c>
      <c r="B14" s="120" t="s">
        <v>371</v>
      </c>
      <c r="C14" s="169">
        <f t="shared" si="0"/>
        <v>177622</v>
      </c>
      <c r="D14" s="134">
        <v>171840</v>
      </c>
      <c r="E14" s="134">
        <v>5782</v>
      </c>
      <c r="F14" s="169">
        <f t="shared" si="1"/>
        <v>2500</v>
      </c>
      <c r="G14" s="134">
        <v>2485</v>
      </c>
      <c r="H14" s="134">
        <v>15</v>
      </c>
      <c r="I14" s="434" t="s">
        <v>351</v>
      </c>
      <c r="J14" s="434"/>
    </row>
    <row r="15" spans="1:11" ht="15" customHeight="1" thickTop="1" thickBot="1">
      <c r="A15" s="44">
        <v>8513</v>
      </c>
      <c r="B15" s="119" t="s">
        <v>372</v>
      </c>
      <c r="C15" s="167">
        <f t="shared" si="0"/>
        <v>22543</v>
      </c>
      <c r="D15" s="135">
        <v>22543</v>
      </c>
      <c r="E15" s="135">
        <v>0</v>
      </c>
      <c r="F15" s="167">
        <f t="shared" si="1"/>
        <v>315</v>
      </c>
      <c r="G15" s="135">
        <v>315</v>
      </c>
      <c r="H15" s="135">
        <v>0</v>
      </c>
      <c r="I15" s="433" t="s">
        <v>352</v>
      </c>
      <c r="J15" s="433"/>
    </row>
    <row r="16" spans="1:11" ht="15" customHeight="1" thickTop="1" thickBot="1">
      <c r="A16" s="43">
        <v>8514</v>
      </c>
      <c r="B16" s="120" t="s">
        <v>373</v>
      </c>
      <c r="C16" s="169">
        <f t="shared" si="0"/>
        <v>1490642</v>
      </c>
      <c r="D16" s="134">
        <v>1471881</v>
      </c>
      <c r="E16" s="134">
        <v>18761</v>
      </c>
      <c r="F16" s="169">
        <f t="shared" si="1"/>
        <v>14209</v>
      </c>
      <c r="G16" s="134">
        <v>14180</v>
      </c>
      <c r="H16" s="134">
        <v>29</v>
      </c>
      <c r="I16" s="434" t="s">
        <v>16</v>
      </c>
      <c r="J16" s="434"/>
    </row>
    <row r="17" spans="1:10" ht="15" customHeight="1" thickTop="1" thickBot="1">
      <c r="A17" s="44">
        <v>8521</v>
      </c>
      <c r="B17" s="119" t="s">
        <v>374</v>
      </c>
      <c r="C17" s="167">
        <f t="shared" si="0"/>
        <v>18708</v>
      </c>
      <c r="D17" s="135">
        <v>18708</v>
      </c>
      <c r="E17" s="135">
        <v>0</v>
      </c>
      <c r="F17" s="167">
        <f t="shared" si="1"/>
        <v>118</v>
      </c>
      <c r="G17" s="135">
        <v>118</v>
      </c>
      <c r="H17" s="135">
        <v>0</v>
      </c>
      <c r="I17" s="433" t="s">
        <v>353</v>
      </c>
      <c r="J17" s="433"/>
    </row>
    <row r="18" spans="1:10" ht="15" customHeight="1" thickTop="1" thickBot="1">
      <c r="A18" s="43">
        <v>8522</v>
      </c>
      <c r="B18" s="120" t="s">
        <v>512</v>
      </c>
      <c r="C18" s="169">
        <f t="shared" si="0"/>
        <v>370</v>
      </c>
      <c r="D18" s="134">
        <v>370</v>
      </c>
      <c r="E18" s="134">
        <v>0</v>
      </c>
      <c r="F18" s="169">
        <f t="shared" si="1"/>
        <v>6</v>
      </c>
      <c r="G18" s="134">
        <v>6</v>
      </c>
      <c r="H18" s="134">
        <v>0</v>
      </c>
      <c r="I18" s="434" t="s">
        <v>513</v>
      </c>
      <c r="J18" s="434"/>
    </row>
    <row r="19" spans="1:10" ht="15" customHeight="1" thickTop="1" thickBot="1">
      <c r="A19" s="44">
        <v>8530</v>
      </c>
      <c r="B19" s="119" t="s">
        <v>375</v>
      </c>
      <c r="C19" s="167">
        <f t="shared" si="0"/>
        <v>358876</v>
      </c>
      <c r="D19" s="135">
        <v>344717</v>
      </c>
      <c r="E19" s="135">
        <v>14159</v>
      </c>
      <c r="F19" s="167">
        <f t="shared" si="1"/>
        <v>1018</v>
      </c>
      <c r="G19" s="135">
        <v>990</v>
      </c>
      <c r="H19" s="135">
        <v>28</v>
      </c>
      <c r="I19" s="433" t="s">
        <v>15</v>
      </c>
      <c r="J19" s="433"/>
    </row>
    <row r="20" spans="1:10" ht="15" customHeight="1" thickTop="1" thickBot="1">
      <c r="A20" s="43">
        <v>8541</v>
      </c>
      <c r="B20" s="120" t="s">
        <v>376</v>
      </c>
      <c r="C20" s="169">
        <f t="shared" si="0"/>
        <v>1855</v>
      </c>
      <c r="D20" s="134">
        <v>1855</v>
      </c>
      <c r="E20" s="134">
        <v>0</v>
      </c>
      <c r="F20" s="169">
        <f t="shared" si="1"/>
        <v>42</v>
      </c>
      <c r="G20" s="134">
        <v>42</v>
      </c>
      <c r="H20" s="134">
        <v>0</v>
      </c>
      <c r="I20" s="434" t="s">
        <v>354</v>
      </c>
      <c r="J20" s="434"/>
    </row>
    <row r="21" spans="1:10" ht="15" customHeight="1" thickTop="1" thickBot="1">
      <c r="A21" s="44">
        <v>8542</v>
      </c>
      <c r="B21" s="119" t="s">
        <v>377</v>
      </c>
      <c r="C21" s="167">
        <f t="shared" si="0"/>
        <v>8739</v>
      </c>
      <c r="D21" s="135">
        <v>8739</v>
      </c>
      <c r="E21" s="135">
        <v>0</v>
      </c>
      <c r="F21" s="167">
        <f t="shared" si="1"/>
        <v>153</v>
      </c>
      <c r="G21" s="135">
        <v>153</v>
      </c>
      <c r="H21" s="135">
        <v>0</v>
      </c>
      <c r="I21" s="433" t="s">
        <v>355</v>
      </c>
      <c r="J21" s="433"/>
    </row>
    <row r="22" spans="1:10" ht="15" customHeight="1" thickTop="1" thickBot="1">
      <c r="A22" s="43">
        <v>8543</v>
      </c>
      <c r="B22" s="120" t="s">
        <v>388</v>
      </c>
      <c r="C22" s="169">
        <f t="shared" si="0"/>
        <v>22470</v>
      </c>
      <c r="D22" s="134">
        <v>22247</v>
      </c>
      <c r="E22" s="134">
        <v>223</v>
      </c>
      <c r="F22" s="169">
        <f t="shared" si="1"/>
        <v>467</v>
      </c>
      <c r="G22" s="134">
        <v>444</v>
      </c>
      <c r="H22" s="134">
        <v>23</v>
      </c>
      <c r="I22" s="434" t="s">
        <v>356</v>
      </c>
      <c r="J22" s="434"/>
    </row>
    <row r="23" spans="1:10" ht="15" customHeight="1" thickTop="1" thickBot="1">
      <c r="A23" s="44">
        <v>8544</v>
      </c>
      <c r="B23" s="119" t="s">
        <v>378</v>
      </c>
      <c r="C23" s="167">
        <f t="shared" si="0"/>
        <v>43255</v>
      </c>
      <c r="D23" s="135">
        <v>40329</v>
      </c>
      <c r="E23" s="135">
        <v>2926</v>
      </c>
      <c r="F23" s="167">
        <f t="shared" si="1"/>
        <v>1371</v>
      </c>
      <c r="G23" s="135">
        <v>1366</v>
      </c>
      <c r="H23" s="135">
        <v>5</v>
      </c>
      <c r="I23" s="433" t="s">
        <v>357</v>
      </c>
      <c r="J23" s="433"/>
    </row>
    <row r="24" spans="1:10" ht="15" customHeight="1" thickTop="1" thickBot="1">
      <c r="A24" s="43">
        <v>8545</v>
      </c>
      <c r="B24" s="120" t="s">
        <v>379</v>
      </c>
      <c r="C24" s="169">
        <f t="shared" si="0"/>
        <v>62212</v>
      </c>
      <c r="D24" s="134">
        <v>62212</v>
      </c>
      <c r="E24" s="134">
        <v>0</v>
      </c>
      <c r="F24" s="169">
        <f t="shared" si="1"/>
        <v>877</v>
      </c>
      <c r="G24" s="134">
        <v>844</v>
      </c>
      <c r="H24" s="134">
        <v>33</v>
      </c>
      <c r="I24" s="434" t="s">
        <v>358</v>
      </c>
      <c r="J24" s="434"/>
    </row>
    <row r="25" spans="1:10" ht="15" customHeight="1" thickTop="1" thickBot="1">
      <c r="A25" s="44">
        <v>8548</v>
      </c>
      <c r="B25" s="119" t="s">
        <v>380</v>
      </c>
      <c r="C25" s="167">
        <f t="shared" si="0"/>
        <v>91889</v>
      </c>
      <c r="D25" s="135">
        <v>90338</v>
      </c>
      <c r="E25" s="135">
        <v>1551</v>
      </c>
      <c r="F25" s="167">
        <f t="shared" si="1"/>
        <v>1330</v>
      </c>
      <c r="G25" s="135">
        <v>1279</v>
      </c>
      <c r="H25" s="135">
        <v>51</v>
      </c>
      <c r="I25" s="433" t="s">
        <v>401</v>
      </c>
      <c r="J25" s="433"/>
    </row>
    <row r="26" spans="1:10" ht="15" customHeight="1" thickTop="1" thickBot="1">
      <c r="A26" s="43">
        <v>8610</v>
      </c>
      <c r="B26" s="120" t="s">
        <v>381</v>
      </c>
      <c r="C26" s="169">
        <f t="shared" si="0"/>
        <v>574398</v>
      </c>
      <c r="D26" s="134">
        <v>552401</v>
      </c>
      <c r="E26" s="134">
        <v>21997</v>
      </c>
      <c r="F26" s="169">
        <f t="shared" si="1"/>
        <v>3038</v>
      </c>
      <c r="G26" s="134">
        <v>3003</v>
      </c>
      <c r="H26" s="134">
        <v>35</v>
      </c>
      <c r="I26" s="434" t="s">
        <v>359</v>
      </c>
      <c r="J26" s="434"/>
    </row>
    <row r="27" spans="1:10" ht="15" customHeight="1" thickTop="1" thickBot="1">
      <c r="A27" s="44">
        <v>8621</v>
      </c>
      <c r="B27" s="119" t="s">
        <v>389</v>
      </c>
      <c r="C27" s="167">
        <f t="shared" si="0"/>
        <v>208223</v>
      </c>
      <c r="D27" s="135">
        <v>200074</v>
      </c>
      <c r="E27" s="135">
        <v>8149</v>
      </c>
      <c r="F27" s="167">
        <f t="shared" si="1"/>
        <v>1834</v>
      </c>
      <c r="G27" s="135">
        <v>1826</v>
      </c>
      <c r="H27" s="135">
        <v>8</v>
      </c>
      <c r="I27" s="433" t="s">
        <v>360</v>
      </c>
      <c r="J27" s="433"/>
    </row>
    <row r="28" spans="1:10" ht="15" customHeight="1" thickTop="1" thickBot="1">
      <c r="A28" s="43">
        <v>8622</v>
      </c>
      <c r="B28" s="120" t="s">
        <v>382</v>
      </c>
      <c r="C28" s="169">
        <f t="shared" si="0"/>
        <v>213432</v>
      </c>
      <c r="D28" s="134">
        <v>207413</v>
      </c>
      <c r="E28" s="134">
        <v>6019</v>
      </c>
      <c r="F28" s="169">
        <f t="shared" si="1"/>
        <v>1923</v>
      </c>
      <c r="G28" s="134">
        <v>1884</v>
      </c>
      <c r="H28" s="134">
        <v>39</v>
      </c>
      <c r="I28" s="434" t="s">
        <v>361</v>
      </c>
      <c r="J28" s="434"/>
    </row>
    <row r="29" spans="1:10" ht="15" customHeight="1" thickTop="1" thickBot="1">
      <c r="A29" s="44">
        <v>8623</v>
      </c>
      <c r="B29" s="119" t="s">
        <v>383</v>
      </c>
      <c r="C29" s="167">
        <f t="shared" si="0"/>
        <v>335420</v>
      </c>
      <c r="D29" s="135">
        <v>328279</v>
      </c>
      <c r="E29" s="135">
        <v>7141</v>
      </c>
      <c r="F29" s="167">
        <f t="shared" si="1"/>
        <v>3926</v>
      </c>
      <c r="G29" s="135">
        <v>3904</v>
      </c>
      <c r="H29" s="135">
        <v>22</v>
      </c>
      <c r="I29" s="433" t="s">
        <v>362</v>
      </c>
      <c r="J29" s="433"/>
    </row>
    <row r="30" spans="1:10" ht="15" customHeight="1" thickTop="1" thickBot="1">
      <c r="A30" s="43">
        <v>8690</v>
      </c>
      <c r="B30" s="120" t="s">
        <v>384</v>
      </c>
      <c r="C30" s="169">
        <f t="shared" si="0"/>
        <v>67377</v>
      </c>
      <c r="D30" s="134">
        <v>67042</v>
      </c>
      <c r="E30" s="134">
        <v>335</v>
      </c>
      <c r="F30" s="169">
        <f t="shared" si="1"/>
        <v>1044</v>
      </c>
      <c r="G30" s="134">
        <v>1037</v>
      </c>
      <c r="H30" s="134">
        <v>7</v>
      </c>
      <c r="I30" s="434" t="s">
        <v>363</v>
      </c>
      <c r="J30" s="434"/>
    </row>
    <row r="31" spans="1:10" ht="15" customHeight="1" thickTop="1" thickBot="1">
      <c r="A31" s="44">
        <v>8700</v>
      </c>
      <c r="B31" s="119" t="s">
        <v>559</v>
      </c>
      <c r="C31" s="167">
        <f t="shared" si="0"/>
        <v>33213</v>
      </c>
      <c r="D31" s="135">
        <v>29836</v>
      </c>
      <c r="E31" s="135">
        <v>3377</v>
      </c>
      <c r="F31" s="167">
        <f t="shared" si="1"/>
        <v>620</v>
      </c>
      <c r="G31" s="135">
        <v>612</v>
      </c>
      <c r="H31" s="135">
        <v>8</v>
      </c>
      <c r="I31" s="433" t="s">
        <v>560</v>
      </c>
      <c r="J31" s="433"/>
    </row>
    <row r="32" spans="1:10" ht="15" customHeight="1" thickTop="1" thickBot="1">
      <c r="A32" s="43">
        <v>8810</v>
      </c>
      <c r="B32" s="120" t="s">
        <v>500</v>
      </c>
      <c r="C32" s="169">
        <f t="shared" si="0"/>
        <v>2779</v>
      </c>
      <c r="D32" s="134">
        <v>2779</v>
      </c>
      <c r="E32" s="134">
        <v>0</v>
      </c>
      <c r="F32" s="169">
        <f t="shared" si="1"/>
        <v>58</v>
      </c>
      <c r="G32" s="134">
        <v>57</v>
      </c>
      <c r="H32" s="134">
        <v>1</v>
      </c>
      <c r="I32" s="434" t="s">
        <v>502</v>
      </c>
      <c r="J32" s="434"/>
    </row>
    <row r="33" spans="1:10" ht="15" customHeight="1" thickTop="1" thickBot="1">
      <c r="A33" s="44">
        <v>8890</v>
      </c>
      <c r="B33" s="119" t="s">
        <v>607</v>
      </c>
      <c r="C33" s="167">
        <f t="shared" si="0"/>
        <v>98766</v>
      </c>
      <c r="D33" s="135">
        <v>96973</v>
      </c>
      <c r="E33" s="135">
        <v>1793</v>
      </c>
      <c r="F33" s="167">
        <f t="shared" si="1"/>
        <v>2003</v>
      </c>
      <c r="G33" s="135">
        <v>1976</v>
      </c>
      <c r="H33" s="135">
        <v>27</v>
      </c>
      <c r="I33" s="433" t="s">
        <v>606</v>
      </c>
      <c r="J33" s="433"/>
    </row>
    <row r="34" spans="1:10" ht="15" customHeight="1" thickTop="1" thickBot="1">
      <c r="A34" s="43">
        <v>9000</v>
      </c>
      <c r="B34" s="120" t="s">
        <v>390</v>
      </c>
      <c r="C34" s="169">
        <f t="shared" si="0"/>
        <v>9439</v>
      </c>
      <c r="D34" s="134">
        <v>9439</v>
      </c>
      <c r="E34" s="134">
        <v>0</v>
      </c>
      <c r="F34" s="169">
        <f t="shared" si="1"/>
        <v>230</v>
      </c>
      <c r="G34" s="134">
        <v>205</v>
      </c>
      <c r="H34" s="134">
        <v>25</v>
      </c>
      <c r="I34" s="434" t="s">
        <v>364</v>
      </c>
      <c r="J34" s="434"/>
    </row>
    <row r="35" spans="1:10" ht="15" customHeight="1" thickTop="1" thickBot="1">
      <c r="A35" s="44">
        <v>9103</v>
      </c>
      <c r="B35" s="119" t="s">
        <v>405</v>
      </c>
      <c r="C35" s="167">
        <f t="shared" si="0"/>
        <v>98524</v>
      </c>
      <c r="D35" s="135">
        <v>98524</v>
      </c>
      <c r="E35" s="135">
        <v>0</v>
      </c>
      <c r="F35" s="167">
        <f t="shared" si="1"/>
        <v>2322</v>
      </c>
      <c r="G35" s="135">
        <v>2318</v>
      </c>
      <c r="H35" s="135">
        <v>4</v>
      </c>
      <c r="I35" s="433" t="s">
        <v>400</v>
      </c>
      <c r="J35" s="433"/>
    </row>
    <row r="36" spans="1:10" ht="15" customHeight="1" thickTop="1" thickBot="1">
      <c r="A36" s="43">
        <v>9312</v>
      </c>
      <c r="B36" s="120" t="s">
        <v>385</v>
      </c>
      <c r="C36" s="169">
        <f t="shared" si="0"/>
        <v>55601</v>
      </c>
      <c r="D36" s="134">
        <v>54655</v>
      </c>
      <c r="E36" s="134">
        <v>946</v>
      </c>
      <c r="F36" s="169">
        <f t="shared" si="1"/>
        <v>1323</v>
      </c>
      <c r="G36" s="134">
        <v>1306</v>
      </c>
      <c r="H36" s="134">
        <v>17</v>
      </c>
      <c r="I36" s="434" t="s">
        <v>365</v>
      </c>
      <c r="J36" s="434"/>
    </row>
    <row r="37" spans="1:10" ht="15" customHeight="1" thickTop="1" thickBot="1">
      <c r="A37" s="44">
        <v>9319</v>
      </c>
      <c r="B37" s="119" t="s">
        <v>386</v>
      </c>
      <c r="C37" s="167">
        <f t="shared" si="0"/>
        <v>265</v>
      </c>
      <c r="D37" s="135">
        <v>265</v>
      </c>
      <c r="E37" s="135">
        <v>0</v>
      </c>
      <c r="F37" s="167">
        <f t="shared" si="1"/>
        <v>9</v>
      </c>
      <c r="G37" s="135">
        <v>9</v>
      </c>
      <c r="H37" s="135">
        <v>0</v>
      </c>
      <c r="I37" s="433" t="s">
        <v>366</v>
      </c>
      <c r="J37" s="433"/>
    </row>
    <row r="38" spans="1:10" ht="15" customHeight="1" thickTop="1" thickBot="1">
      <c r="A38" s="43">
        <v>9321</v>
      </c>
      <c r="B38" s="120" t="s">
        <v>391</v>
      </c>
      <c r="C38" s="169">
        <f t="shared" si="0"/>
        <v>17808</v>
      </c>
      <c r="D38" s="134">
        <v>17808</v>
      </c>
      <c r="E38" s="134">
        <v>0</v>
      </c>
      <c r="F38" s="169">
        <f t="shared" si="1"/>
        <v>458</v>
      </c>
      <c r="G38" s="134">
        <v>458</v>
      </c>
      <c r="H38" s="134">
        <v>0</v>
      </c>
      <c r="I38" s="434" t="s">
        <v>367</v>
      </c>
      <c r="J38" s="434"/>
    </row>
    <row r="39" spans="1:10" ht="15" customHeight="1" thickTop="1" thickBot="1">
      <c r="A39" s="44">
        <v>9329</v>
      </c>
      <c r="B39" s="119" t="s">
        <v>392</v>
      </c>
      <c r="C39" s="167">
        <f t="shared" si="0"/>
        <v>43144</v>
      </c>
      <c r="D39" s="135">
        <v>42513</v>
      </c>
      <c r="E39" s="135">
        <v>631</v>
      </c>
      <c r="F39" s="167">
        <f t="shared" si="1"/>
        <v>1611</v>
      </c>
      <c r="G39" s="135">
        <v>1607</v>
      </c>
      <c r="H39" s="135">
        <v>4</v>
      </c>
      <c r="I39" s="433" t="s">
        <v>399</v>
      </c>
      <c r="J39" s="433"/>
    </row>
    <row r="40" spans="1:10" s="153" customFormat="1" ht="27" customHeight="1" thickTop="1" thickBot="1">
      <c r="A40" s="43">
        <v>9500</v>
      </c>
      <c r="B40" s="120" t="s">
        <v>393</v>
      </c>
      <c r="C40" s="171">
        <f t="shared" si="0"/>
        <v>56991</v>
      </c>
      <c r="D40" s="134">
        <v>56991</v>
      </c>
      <c r="E40" s="134">
        <v>0</v>
      </c>
      <c r="F40" s="171">
        <f t="shared" si="1"/>
        <v>2011</v>
      </c>
      <c r="G40" s="134">
        <v>2003</v>
      </c>
      <c r="H40" s="134">
        <v>8</v>
      </c>
      <c r="I40" s="434" t="s">
        <v>407</v>
      </c>
      <c r="J40" s="434"/>
    </row>
    <row r="41" spans="1:10" ht="15" customHeight="1" thickTop="1" thickBot="1">
      <c r="A41" s="44">
        <v>9601</v>
      </c>
      <c r="B41" s="119" t="s">
        <v>395</v>
      </c>
      <c r="C41" s="167">
        <f t="shared" si="0"/>
        <v>124710</v>
      </c>
      <c r="D41" s="135">
        <v>123833</v>
      </c>
      <c r="E41" s="135">
        <v>877</v>
      </c>
      <c r="F41" s="167">
        <f t="shared" si="1"/>
        <v>3554</v>
      </c>
      <c r="G41" s="135">
        <v>3546</v>
      </c>
      <c r="H41" s="135">
        <v>8</v>
      </c>
      <c r="I41" s="433" t="s">
        <v>398</v>
      </c>
      <c r="J41" s="433"/>
    </row>
    <row r="42" spans="1:10" ht="15" customHeight="1" thickTop="1" thickBot="1">
      <c r="A42" s="43">
        <v>9602</v>
      </c>
      <c r="B42" s="120" t="s">
        <v>394</v>
      </c>
      <c r="C42" s="169">
        <f t="shared" si="0"/>
        <v>279376</v>
      </c>
      <c r="D42" s="134">
        <v>273766</v>
      </c>
      <c r="E42" s="134">
        <v>5610</v>
      </c>
      <c r="F42" s="169">
        <f t="shared" si="1"/>
        <v>8194</v>
      </c>
      <c r="G42" s="134">
        <v>7625</v>
      </c>
      <c r="H42" s="134">
        <v>569</v>
      </c>
      <c r="I42" s="434" t="s">
        <v>368</v>
      </c>
      <c r="J42" s="434"/>
    </row>
    <row r="43" spans="1:10" ht="15" customHeight="1" thickTop="1">
      <c r="A43" s="327">
        <v>9609</v>
      </c>
      <c r="B43" s="119" t="s">
        <v>396</v>
      </c>
      <c r="C43" s="291">
        <f t="shared" si="0"/>
        <v>79934</v>
      </c>
      <c r="D43" s="329">
        <v>78825</v>
      </c>
      <c r="E43" s="329">
        <v>1109</v>
      </c>
      <c r="F43" s="291">
        <f t="shared" si="1"/>
        <v>1295</v>
      </c>
      <c r="G43" s="329">
        <v>1281</v>
      </c>
      <c r="H43" s="329">
        <v>14</v>
      </c>
      <c r="I43" s="435" t="s">
        <v>397</v>
      </c>
      <c r="J43" s="435"/>
    </row>
    <row r="44" spans="1:10" ht="30.75" customHeight="1">
      <c r="A44" s="449" t="s">
        <v>7</v>
      </c>
      <c r="B44" s="449"/>
      <c r="C44" s="346">
        <f t="shared" ref="C44:H44" si="2">SUM(C9:C43)</f>
        <v>5206144</v>
      </c>
      <c r="D44" s="347">
        <f t="shared" si="2"/>
        <v>5090189</v>
      </c>
      <c r="E44" s="347">
        <f t="shared" si="2"/>
        <v>115955</v>
      </c>
      <c r="F44" s="346">
        <f t="shared" si="2"/>
        <v>79555</v>
      </c>
      <c r="G44" s="347">
        <f t="shared" si="2"/>
        <v>78481</v>
      </c>
      <c r="H44" s="347">
        <f t="shared" si="2"/>
        <v>1074</v>
      </c>
      <c r="I44" s="450" t="s">
        <v>4</v>
      </c>
      <c r="J44" s="451"/>
    </row>
    <row r="45" spans="1:10">
      <c r="D45" s="55"/>
      <c r="E45" s="55"/>
      <c r="F45" s="55"/>
      <c r="G45" s="55"/>
      <c r="H45" s="55"/>
    </row>
  </sheetData>
  <mergeCells count="49">
    <mergeCell ref="I30:J30"/>
    <mergeCell ref="I43:J43"/>
    <mergeCell ref="I38:J38"/>
    <mergeCell ref="I39:J39"/>
    <mergeCell ref="I40:J40"/>
    <mergeCell ref="I41:J41"/>
    <mergeCell ref="I42:J42"/>
    <mergeCell ref="I32:J32"/>
    <mergeCell ref="I34:J34"/>
    <mergeCell ref="I35:J35"/>
    <mergeCell ref="I36:J36"/>
    <mergeCell ref="I37:J37"/>
    <mergeCell ref="I31:J31"/>
    <mergeCell ref="I33:J33"/>
    <mergeCell ref="I25:J25"/>
    <mergeCell ref="I26:J26"/>
    <mergeCell ref="I27:J27"/>
    <mergeCell ref="I28:J28"/>
    <mergeCell ref="I29:J29"/>
    <mergeCell ref="A44:B44"/>
    <mergeCell ref="I44:J44"/>
    <mergeCell ref="A1:J1"/>
    <mergeCell ref="A2:J2"/>
    <mergeCell ref="A3:J3"/>
    <mergeCell ref="A4:J4"/>
    <mergeCell ref="A5:J5"/>
    <mergeCell ref="A6:B6"/>
    <mergeCell ref="I6:J6"/>
    <mergeCell ref="A7:A8"/>
    <mergeCell ref="I14:J14"/>
    <mergeCell ref="B7:B8"/>
    <mergeCell ref="C7:E7"/>
    <mergeCell ref="F7:H7"/>
    <mergeCell ref="I7:J8"/>
    <mergeCell ref="I9:J9"/>
    <mergeCell ref="I10:J10"/>
    <mergeCell ref="I11:J11"/>
    <mergeCell ref="I12:J12"/>
    <mergeCell ref="I13:J13"/>
    <mergeCell ref="I21:J21"/>
    <mergeCell ref="I22:J22"/>
    <mergeCell ref="I23:J23"/>
    <mergeCell ref="I24:J24"/>
    <mergeCell ref="I15:J15"/>
    <mergeCell ref="I16:J16"/>
    <mergeCell ref="I17:J17"/>
    <mergeCell ref="I18:J18"/>
    <mergeCell ref="I19:J19"/>
    <mergeCell ref="I20:J20"/>
  </mergeCells>
  <printOptions horizontalCentered="1" verticalCentered="1"/>
  <pageMargins left="0" right="0" top="0" bottom="0" header="0.31496062992125984" footer="0.31496062992125984"/>
  <pageSetup paperSize="9" scale="7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3" tint="0.39997558519241921"/>
  </sheetPr>
  <dimension ref="A1:J18"/>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5.7109375" style="2" customWidth="1"/>
    <col min="3" max="6" width="7.7109375" style="2" customWidth="1"/>
    <col min="7" max="7" width="6.7109375" style="2" bestFit="1" customWidth="1"/>
    <col min="8" max="8" width="7.7109375" style="2" customWidth="1"/>
    <col min="9" max="9" width="35.7109375" style="2" customWidth="1"/>
    <col min="10" max="10" width="5.7109375" style="2" customWidth="1"/>
    <col min="11" max="16384" width="9.140625" style="2"/>
  </cols>
  <sheetData>
    <row r="1" spans="1:10" s="6" customFormat="1">
      <c r="A1" s="359"/>
      <c r="B1" s="359"/>
      <c r="C1" s="359"/>
      <c r="D1" s="359"/>
      <c r="E1" s="359"/>
      <c r="F1" s="359"/>
      <c r="G1" s="359"/>
      <c r="H1" s="359"/>
      <c r="I1" s="359"/>
      <c r="J1" s="359"/>
    </row>
    <row r="2" spans="1:10" ht="18">
      <c r="A2" s="412" t="s">
        <v>44</v>
      </c>
      <c r="B2" s="412"/>
      <c r="C2" s="412"/>
      <c r="D2" s="412"/>
      <c r="E2" s="412"/>
      <c r="F2" s="412"/>
      <c r="G2" s="412"/>
      <c r="H2" s="412"/>
      <c r="I2" s="412"/>
      <c r="J2" s="412"/>
    </row>
    <row r="3" spans="1:10" ht="18">
      <c r="A3" s="412" t="s">
        <v>83</v>
      </c>
      <c r="B3" s="412"/>
      <c r="C3" s="412"/>
      <c r="D3" s="412"/>
      <c r="E3" s="412"/>
      <c r="F3" s="412"/>
      <c r="G3" s="412"/>
      <c r="H3" s="412"/>
      <c r="I3" s="412"/>
      <c r="J3" s="412"/>
    </row>
    <row r="4" spans="1:10" ht="15.75">
      <c r="A4" s="413" t="s">
        <v>45</v>
      </c>
      <c r="B4" s="413"/>
      <c r="C4" s="413"/>
      <c r="D4" s="413"/>
      <c r="E4" s="413"/>
      <c r="F4" s="413"/>
      <c r="G4" s="413"/>
      <c r="H4" s="413"/>
      <c r="I4" s="413"/>
      <c r="J4" s="413"/>
    </row>
    <row r="5" spans="1:10" ht="15.75">
      <c r="A5" s="413" t="s">
        <v>84</v>
      </c>
      <c r="B5" s="413"/>
      <c r="C5" s="413"/>
      <c r="D5" s="413"/>
      <c r="E5" s="413"/>
      <c r="F5" s="413"/>
      <c r="G5" s="413"/>
      <c r="H5" s="413"/>
      <c r="I5" s="413"/>
      <c r="J5" s="413"/>
    </row>
    <row r="6" spans="1:10" ht="15.75">
      <c r="A6" s="436" t="s">
        <v>482</v>
      </c>
      <c r="B6" s="436"/>
      <c r="C6" s="49"/>
      <c r="D6" s="49"/>
      <c r="E6" s="469">
        <v>2020</v>
      </c>
      <c r="F6" s="469"/>
      <c r="G6" s="49"/>
      <c r="H6" s="163"/>
      <c r="I6" s="437" t="s">
        <v>87</v>
      </c>
      <c r="J6" s="437"/>
    </row>
    <row r="7" spans="1:10" ht="49.9" customHeight="1">
      <c r="A7" s="465" t="s">
        <v>42</v>
      </c>
      <c r="B7" s="466"/>
      <c r="C7" s="455" t="s">
        <v>552</v>
      </c>
      <c r="D7" s="455"/>
      <c r="E7" s="455"/>
      <c r="F7" s="455" t="s">
        <v>551</v>
      </c>
      <c r="G7" s="455"/>
      <c r="H7" s="455"/>
      <c r="I7" s="401" t="s">
        <v>43</v>
      </c>
      <c r="J7" s="401"/>
    </row>
    <row r="8" spans="1:10" ht="49.9" customHeight="1">
      <c r="A8" s="467"/>
      <c r="B8" s="468"/>
      <c r="C8" s="214" t="s">
        <v>541</v>
      </c>
      <c r="D8" s="214" t="s">
        <v>553</v>
      </c>
      <c r="E8" s="214" t="s">
        <v>554</v>
      </c>
      <c r="F8" s="214" t="s">
        <v>268</v>
      </c>
      <c r="G8" s="214" t="s">
        <v>550</v>
      </c>
      <c r="H8" s="214" t="s">
        <v>549</v>
      </c>
      <c r="I8" s="403"/>
      <c r="J8" s="403"/>
    </row>
    <row r="9" spans="1:10" ht="28.5" customHeight="1" thickBot="1">
      <c r="A9" s="456" t="s">
        <v>29</v>
      </c>
      <c r="B9" s="457"/>
      <c r="C9" s="167">
        <f>E9+D9</f>
        <v>153775</v>
      </c>
      <c r="D9" s="168">
        <v>2572</v>
      </c>
      <c r="E9" s="168">
        <v>151203</v>
      </c>
      <c r="F9" s="167">
        <f>H9+G9</f>
        <v>441</v>
      </c>
      <c r="G9" s="168">
        <v>119</v>
      </c>
      <c r="H9" s="168">
        <v>322</v>
      </c>
      <c r="I9" s="396" t="s">
        <v>334</v>
      </c>
      <c r="J9" s="396"/>
    </row>
    <row r="10" spans="1:10" ht="28.5" customHeight="1" thickBot="1">
      <c r="A10" s="453" t="s">
        <v>30</v>
      </c>
      <c r="B10" s="454"/>
      <c r="C10" s="169">
        <f>E10+D10</f>
        <v>0</v>
      </c>
      <c r="D10" s="170">
        <v>0</v>
      </c>
      <c r="E10" s="170">
        <v>0</v>
      </c>
      <c r="F10" s="169">
        <f>H10+G10</f>
        <v>2397</v>
      </c>
      <c r="G10" s="170">
        <v>672</v>
      </c>
      <c r="H10" s="170">
        <v>1725</v>
      </c>
      <c r="I10" s="397" t="s">
        <v>335</v>
      </c>
      <c r="J10" s="397"/>
    </row>
    <row r="11" spans="1:10" ht="28.5" customHeight="1" thickBot="1">
      <c r="A11" s="458" t="s">
        <v>31</v>
      </c>
      <c r="B11" s="459"/>
      <c r="C11" s="167">
        <f t="shared" ref="C11:C17" si="0">E11+D11</f>
        <v>530292</v>
      </c>
      <c r="D11" s="168">
        <v>30157</v>
      </c>
      <c r="E11" s="168">
        <v>500135</v>
      </c>
      <c r="F11" s="167">
        <f t="shared" ref="F11:F17" si="1">H11+G11</f>
        <v>3112</v>
      </c>
      <c r="G11" s="168">
        <v>1196</v>
      </c>
      <c r="H11" s="168">
        <v>1916</v>
      </c>
      <c r="I11" s="396" t="s">
        <v>32</v>
      </c>
      <c r="J11" s="396"/>
    </row>
    <row r="12" spans="1:10" ht="28.5" customHeight="1" thickBot="1">
      <c r="A12" s="453" t="s">
        <v>33</v>
      </c>
      <c r="B12" s="454"/>
      <c r="C12" s="169">
        <f t="shared" si="0"/>
        <v>339809</v>
      </c>
      <c r="D12" s="170">
        <v>20835</v>
      </c>
      <c r="E12" s="170">
        <v>318974</v>
      </c>
      <c r="F12" s="169">
        <f t="shared" si="1"/>
        <v>3178</v>
      </c>
      <c r="G12" s="170">
        <v>1623</v>
      </c>
      <c r="H12" s="170">
        <v>1555</v>
      </c>
      <c r="I12" s="397" t="s">
        <v>336</v>
      </c>
      <c r="J12" s="397"/>
    </row>
    <row r="13" spans="1:10" ht="52.5" customHeight="1" thickBot="1">
      <c r="A13" s="463" t="s">
        <v>34</v>
      </c>
      <c r="B13" s="464"/>
      <c r="C13" s="167">
        <f t="shared" si="0"/>
        <v>2399594</v>
      </c>
      <c r="D13" s="168">
        <v>142213</v>
      </c>
      <c r="E13" s="168">
        <v>2257381</v>
      </c>
      <c r="F13" s="167">
        <f t="shared" si="1"/>
        <v>20573</v>
      </c>
      <c r="G13" s="168">
        <v>11673</v>
      </c>
      <c r="H13" s="168">
        <v>8900</v>
      </c>
      <c r="I13" s="396" t="s">
        <v>337</v>
      </c>
      <c r="J13" s="396"/>
    </row>
    <row r="14" spans="1:10" ht="28.5" customHeight="1" thickBot="1">
      <c r="A14" s="453" t="s">
        <v>35</v>
      </c>
      <c r="B14" s="454"/>
      <c r="C14" s="169">
        <f t="shared" si="0"/>
        <v>97813</v>
      </c>
      <c r="D14" s="170">
        <v>4827</v>
      </c>
      <c r="E14" s="170">
        <v>92986</v>
      </c>
      <c r="F14" s="169">
        <f t="shared" si="1"/>
        <v>2130</v>
      </c>
      <c r="G14" s="170">
        <v>724</v>
      </c>
      <c r="H14" s="170">
        <v>1406</v>
      </c>
      <c r="I14" s="397" t="s">
        <v>338</v>
      </c>
      <c r="J14" s="397"/>
    </row>
    <row r="15" spans="1:10" ht="28.5" customHeight="1" thickBot="1">
      <c r="A15" s="458" t="s">
        <v>36</v>
      </c>
      <c r="B15" s="459"/>
      <c r="C15" s="167">
        <f t="shared" si="0"/>
        <v>385689</v>
      </c>
      <c r="D15" s="168">
        <v>15624</v>
      </c>
      <c r="E15" s="168">
        <v>370065</v>
      </c>
      <c r="F15" s="167">
        <f t="shared" si="1"/>
        <v>6581</v>
      </c>
      <c r="G15" s="168">
        <v>3518</v>
      </c>
      <c r="H15" s="168">
        <v>3063</v>
      </c>
      <c r="I15" s="396" t="s">
        <v>37</v>
      </c>
      <c r="J15" s="396"/>
    </row>
    <row r="16" spans="1:10" ht="28.5" customHeight="1" thickBot="1">
      <c r="A16" s="453" t="s">
        <v>38</v>
      </c>
      <c r="B16" s="454"/>
      <c r="C16" s="169">
        <f t="shared" si="0"/>
        <v>589272</v>
      </c>
      <c r="D16" s="170">
        <v>34638</v>
      </c>
      <c r="E16" s="170">
        <v>554634</v>
      </c>
      <c r="F16" s="169">
        <f t="shared" si="1"/>
        <v>18718</v>
      </c>
      <c r="G16" s="170">
        <v>7516</v>
      </c>
      <c r="H16" s="170">
        <v>11202</v>
      </c>
      <c r="I16" s="397" t="s">
        <v>39</v>
      </c>
      <c r="J16" s="397"/>
    </row>
    <row r="17" spans="1:10" ht="28.5" customHeight="1">
      <c r="A17" s="461" t="s">
        <v>40</v>
      </c>
      <c r="B17" s="462"/>
      <c r="C17" s="291">
        <f t="shared" si="0"/>
        <v>709901</v>
      </c>
      <c r="D17" s="212">
        <v>39215</v>
      </c>
      <c r="E17" s="212">
        <v>670686</v>
      </c>
      <c r="F17" s="291">
        <f t="shared" si="1"/>
        <v>22425</v>
      </c>
      <c r="G17" s="212">
        <v>4904</v>
      </c>
      <c r="H17" s="212">
        <v>17521</v>
      </c>
      <c r="I17" s="460" t="s">
        <v>41</v>
      </c>
      <c r="J17" s="460"/>
    </row>
    <row r="18" spans="1:10" ht="37.5" customHeight="1">
      <c r="A18" s="407" t="s">
        <v>7</v>
      </c>
      <c r="B18" s="407"/>
      <c r="C18" s="177">
        <f t="shared" ref="C18:H18" si="2">SUM(C9:C17)</f>
        <v>5206145</v>
      </c>
      <c r="D18" s="215">
        <f t="shared" si="2"/>
        <v>290081</v>
      </c>
      <c r="E18" s="215">
        <f t="shared" si="2"/>
        <v>4916064</v>
      </c>
      <c r="F18" s="177">
        <f t="shared" si="2"/>
        <v>79555</v>
      </c>
      <c r="G18" s="215">
        <f t="shared" si="2"/>
        <v>31945</v>
      </c>
      <c r="H18" s="215">
        <f t="shared" si="2"/>
        <v>47610</v>
      </c>
      <c r="I18" s="403" t="s">
        <v>4</v>
      </c>
      <c r="J18" s="403"/>
    </row>
  </sheetData>
  <mergeCells count="32">
    <mergeCell ref="A6:B6"/>
    <mergeCell ref="E6:F6"/>
    <mergeCell ref="I6:J6"/>
    <mergeCell ref="A1:J1"/>
    <mergeCell ref="A2:J2"/>
    <mergeCell ref="A3:J3"/>
    <mergeCell ref="A4:J4"/>
    <mergeCell ref="A5:J5"/>
    <mergeCell ref="A7:B8"/>
    <mergeCell ref="C7:E7"/>
    <mergeCell ref="F7:H7"/>
    <mergeCell ref="I7:J8"/>
    <mergeCell ref="A9:B9"/>
    <mergeCell ref="I9:J9"/>
    <mergeCell ref="A10:B10"/>
    <mergeCell ref="I10:J10"/>
    <mergeCell ref="A11:B11"/>
    <mergeCell ref="I11:J11"/>
    <mergeCell ref="A12:B12"/>
    <mergeCell ref="I12:J12"/>
    <mergeCell ref="A13:B13"/>
    <mergeCell ref="I13:J13"/>
    <mergeCell ref="A14:B14"/>
    <mergeCell ref="I14:J14"/>
    <mergeCell ref="A18:B18"/>
    <mergeCell ref="I18:J18"/>
    <mergeCell ref="A15:B15"/>
    <mergeCell ref="I15:J15"/>
    <mergeCell ref="A16:B16"/>
    <mergeCell ref="I16:J16"/>
    <mergeCell ref="A17:B17"/>
    <mergeCell ref="I17:J17"/>
  </mergeCells>
  <printOptions horizontalCentered="1" verticalCentered="1"/>
  <pageMargins left="0" right="0" top="0" bottom="0"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48"/>
  <sheetViews>
    <sheetView tabSelected="1" view="pageBreakPreview" zoomScaleNormal="100" zoomScaleSheetLayoutView="100" workbookViewId="0">
      <selection activeCell="C44" sqref="C44"/>
    </sheetView>
  </sheetViews>
  <sheetFormatPr defaultColWidth="10.140625" defaultRowHeight="15"/>
  <cols>
    <col min="1" max="1" width="4.7109375" style="8" customWidth="1"/>
    <col min="2" max="2" width="57.85546875" style="95" customWidth="1"/>
    <col min="3" max="3" width="11" style="8" customWidth="1"/>
    <col min="4" max="4" width="50.7109375" style="95" customWidth="1"/>
    <col min="5" max="5" width="6.140625" style="10" customWidth="1"/>
    <col min="6" max="16384" width="10.140625" style="8"/>
  </cols>
  <sheetData>
    <row r="1" spans="1:11" s="6" customFormat="1" ht="12" customHeight="1">
      <c r="B1" s="364"/>
      <c r="C1" s="364"/>
      <c r="D1" s="364"/>
      <c r="E1" s="364"/>
      <c r="F1" s="7"/>
      <c r="G1" s="7"/>
      <c r="H1" s="7"/>
      <c r="I1" s="7"/>
      <c r="J1" s="7"/>
      <c r="K1" s="7"/>
    </row>
    <row r="2" spans="1:11" ht="34.9" customHeight="1">
      <c r="A2" s="365" t="s">
        <v>28</v>
      </c>
      <c r="B2" s="365"/>
      <c r="C2" s="365"/>
      <c r="D2" s="365"/>
      <c r="E2" s="365"/>
    </row>
    <row r="3" spans="1:11" ht="23.45" customHeight="1">
      <c r="A3" s="366" t="s">
        <v>265</v>
      </c>
      <c r="B3" s="366"/>
      <c r="C3" s="366"/>
      <c r="D3" s="366"/>
      <c r="E3" s="366"/>
    </row>
    <row r="4" spans="1:11" ht="37.5" customHeight="1">
      <c r="A4" s="63" t="s">
        <v>272</v>
      </c>
      <c r="B4" s="64" t="s">
        <v>273</v>
      </c>
      <c r="C4" s="65" t="s">
        <v>274</v>
      </c>
      <c r="D4" s="66" t="s">
        <v>275</v>
      </c>
      <c r="E4" s="67" t="s">
        <v>276</v>
      </c>
    </row>
    <row r="5" spans="1:11" s="9" customFormat="1" ht="14.25">
      <c r="A5" s="68"/>
      <c r="B5" s="69" t="s">
        <v>277</v>
      </c>
      <c r="C5" s="286">
        <v>3</v>
      </c>
      <c r="D5" s="70" t="s">
        <v>278</v>
      </c>
      <c r="E5" s="68"/>
    </row>
    <row r="6" spans="1:11" s="9" customFormat="1" ht="14.25">
      <c r="A6" s="71"/>
      <c r="B6" s="110" t="s">
        <v>279</v>
      </c>
      <c r="C6" s="287">
        <v>7</v>
      </c>
      <c r="D6" s="111" t="s">
        <v>280</v>
      </c>
      <c r="E6" s="71"/>
    </row>
    <row r="7" spans="1:11" s="9" customFormat="1" ht="14.25">
      <c r="A7" s="72"/>
      <c r="B7" s="73" t="s">
        <v>281</v>
      </c>
      <c r="C7" s="288">
        <v>9</v>
      </c>
      <c r="D7" s="74" t="s">
        <v>282</v>
      </c>
      <c r="E7" s="68"/>
    </row>
    <row r="8" spans="1:11" s="9" customFormat="1" ht="14.25">
      <c r="A8" s="75"/>
      <c r="B8" s="76" t="s">
        <v>283</v>
      </c>
      <c r="C8" s="287">
        <v>10</v>
      </c>
      <c r="D8" s="77" t="s">
        <v>284</v>
      </c>
      <c r="E8" s="71"/>
    </row>
    <row r="9" spans="1:11" s="9" customFormat="1" ht="31.5">
      <c r="A9" s="72"/>
      <c r="B9" s="78" t="s">
        <v>285</v>
      </c>
      <c r="C9" s="288">
        <v>21</v>
      </c>
      <c r="D9" s="79" t="s">
        <v>286</v>
      </c>
      <c r="E9" s="68"/>
    </row>
    <row r="10" spans="1:11" s="82" customFormat="1" ht="38.25">
      <c r="A10" s="256">
        <v>1</v>
      </c>
      <c r="B10" s="76" t="s">
        <v>610</v>
      </c>
      <c r="C10" s="287">
        <v>23</v>
      </c>
      <c r="D10" s="80" t="s">
        <v>611</v>
      </c>
      <c r="E10" s="81">
        <v>1</v>
      </c>
    </row>
    <row r="11" spans="1:11" s="82" customFormat="1" ht="38.25">
      <c r="A11" s="257">
        <v>2</v>
      </c>
      <c r="B11" s="73" t="s">
        <v>612</v>
      </c>
      <c r="C11" s="288">
        <v>24</v>
      </c>
      <c r="D11" s="83" t="s">
        <v>613</v>
      </c>
      <c r="E11" s="84">
        <v>2</v>
      </c>
    </row>
    <row r="12" spans="1:11" s="9" customFormat="1" ht="38.25">
      <c r="A12" s="256">
        <v>3</v>
      </c>
      <c r="B12" s="76" t="s">
        <v>614</v>
      </c>
      <c r="C12" s="287">
        <v>25</v>
      </c>
      <c r="D12" s="80" t="s">
        <v>615</v>
      </c>
      <c r="E12" s="81">
        <v>3</v>
      </c>
    </row>
    <row r="13" spans="1:11" s="9" customFormat="1" ht="31.5">
      <c r="A13" s="257"/>
      <c r="B13" s="78" t="s">
        <v>287</v>
      </c>
      <c r="C13" s="288">
        <v>27</v>
      </c>
      <c r="D13" s="79" t="s">
        <v>288</v>
      </c>
      <c r="E13" s="84"/>
    </row>
    <row r="14" spans="1:11" s="82" customFormat="1" ht="15.75">
      <c r="A14" s="256">
        <v>4</v>
      </c>
      <c r="B14" s="76" t="s">
        <v>616</v>
      </c>
      <c r="C14" s="287">
        <v>29</v>
      </c>
      <c r="D14" s="80" t="s">
        <v>617</v>
      </c>
      <c r="E14" s="81">
        <v>4</v>
      </c>
    </row>
    <row r="15" spans="1:11" s="82" customFormat="1" ht="25.5">
      <c r="A15" s="257">
        <v>5</v>
      </c>
      <c r="B15" s="73" t="s">
        <v>618</v>
      </c>
      <c r="C15" s="288">
        <v>30</v>
      </c>
      <c r="D15" s="83" t="s">
        <v>619</v>
      </c>
      <c r="E15" s="84">
        <v>5</v>
      </c>
    </row>
    <row r="16" spans="1:11" s="82" customFormat="1" ht="22.5">
      <c r="A16" s="256">
        <v>6</v>
      </c>
      <c r="B16" s="76" t="s">
        <v>620</v>
      </c>
      <c r="C16" s="287">
        <v>31</v>
      </c>
      <c r="D16" s="80" t="s">
        <v>621</v>
      </c>
      <c r="E16" s="81">
        <v>6</v>
      </c>
    </row>
    <row r="17" spans="1:5" s="82" customFormat="1" ht="15.75">
      <c r="A17" s="257">
        <v>7</v>
      </c>
      <c r="B17" s="73" t="s">
        <v>622</v>
      </c>
      <c r="C17" s="288">
        <v>32</v>
      </c>
      <c r="D17" s="83" t="s">
        <v>623</v>
      </c>
      <c r="E17" s="84">
        <v>7</v>
      </c>
    </row>
    <row r="18" spans="1:5" s="82" customFormat="1" ht="15.75">
      <c r="A18" s="256">
        <v>8</v>
      </c>
      <c r="B18" s="76" t="s">
        <v>624</v>
      </c>
      <c r="C18" s="287">
        <v>33</v>
      </c>
      <c r="D18" s="80" t="s">
        <v>625</v>
      </c>
      <c r="E18" s="81">
        <v>8</v>
      </c>
    </row>
    <row r="19" spans="1:5" s="82" customFormat="1" ht="15.75">
      <c r="A19" s="257">
        <v>9</v>
      </c>
      <c r="B19" s="73" t="s">
        <v>626</v>
      </c>
      <c r="C19" s="288">
        <v>34</v>
      </c>
      <c r="D19" s="83" t="s">
        <v>627</v>
      </c>
      <c r="E19" s="84">
        <v>9</v>
      </c>
    </row>
    <row r="20" spans="1:5" s="82" customFormat="1" ht="15.75">
      <c r="A20" s="256">
        <v>10</v>
      </c>
      <c r="B20" s="76" t="s">
        <v>628</v>
      </c>
      <c r="C20" s="287">
        <v>35</v>
      </c>
      <c r="D20" s="80" t="s">
        <v>629</v>
      </c>
      <c r="E20" s="81">
        <v>10</v>
      </c>
    </row>
    <row r="21" spans="1:5" s="82" customFormat="1" ht="15.75">
      <c r="A21" s="257">
        <v>11</v>
      </c>
      <c r="B21" s="73" t="s">
        <v>630</v>
      </c>
      <c r="C21" s="288">
        <v>36</v>
      </c>
      <c r="D21" s="83" t="s">
        <v>631</v>
      </c>
      <c r="E21" s="84">
        <v>11</v>
      </c>
    </row>
    <row r="22" spans="1:5" s="82" customFormat="1" ht="15.75">
      <c r="A22" s="256">
        <v>12</v>
      </c>
      <c r="B22" s="76" t="s">
        <v>632</v>
      </c>
      <c r="C22" s="287">
        <v>37</v>
      </c>
      <c r="D22" s="80" t="s">
        <v>633</v>
      </c>
      <c r="E22" s="81">
        <v>12</v>
      </c>
    </row>
    <row r="23" spans="1:5" s="82" customFormat="1" ht="15.75">
      <c r="A23" s="257">
        <v>13</v>
      </c>
      <c r="B23" s="73" t="s">
        <v>634</v>
      </c>
      <c r="C23" s="288">
        <v>38</v>
      </c>
      <c r="D23" s="83" t="s">
        <v>635</v>
      </c>
      <c r="E23" s="84">
        <v>13</v>
      </c>
    </row>
    <row r="24" spans="1:5" s="82" customFormat="1" ht="15.75">
      <c r="A24" s="258">
        <v>14</v>
      </c>
      <c r="B24" s="85" t="s">
        <v>636</v>
      </c>
      <c r="C24" s="289">
        <v>39</v>
      </c>
      <c r="D24" s="86" t="s">
        <v>637</v>
      </c>
      <c r="E24" s="87">
        <v>14</v>
      </c>
    </row>
    <row r="25" spans="1:5" s="9" customFormat="1" ht="31.5" customHeight="1">
      <c r="A25" s="257"/>
      <c r="B25" s="88" t="s">
        <v>289</v>
      </c>
      <c r="C25" s="288">
        <v>41</v>
      </c>
      <c r="D25" s="79" t="s">
        <v>290</v>
      </c>
      <c r="E25" s="84"/>
    </row>
    <row r="26" spans="1:5" s="9" customFormat="1" ht="15.75">
      <c r="A26" s="256">
        <v>15</v>
      </c>
      <c r="B26" s="76" t="s">
        <v>616</v>
      </c>
      <c r="C26" s="287">
        <v>43</v>
      </c>
      <c r="D26" s="80" t="s">
        <v>617</v>
      </c>
      <c r="E26" s="81">
        <v>15</v>
      </c>
    </row>
    <row r="27" spans="1:5" s="9" customFormat="1" ht="25.5">
      <c r="A27" s="257">
        <v>16</v>
      </c>
      <c r="B27" s="73" t="s">
        <v>618</v>
      </c>
      <c r="C27" s="288">
        <v>44</v>
      </c>
      <c r="D27" s="89" t="s">
        <v>638</v>
      </c>
      <c r="E27" s="84">
        <v>16</v>
      </c>
    </row>
    <row r="28" spans="1:5" s="9" customFormat="1" ht="22.5">
      <c r="A28" s="256">
        <v>17</v>
      </c>
      <c r="B28" s="76" t="s">
        <v>639</v>
      </c>
      <c r="C28" s="287">
        <v>45</v>
      </c>
      <c r="D28" s="80" t="s">
        <v>621</v>
      </c>
      <c r="E28" s="81">
        <v>17</v>
      </c>
    </row>
    <row r="29" spans="1:5" s="9" customFormat="1" ht="15.75">
      <c r="A29" s="257">
        <v>18</v>
      </c>
      <c r="B29" s="73" t="s">
        <v>622</v>
      </c>
      <c r="C29" s="288">
        <v>46</v>
      </c>
      <c r="D29" s="89" t="s">
        <v>623</v>
      </c>
      <c r="E29" s="84">
        <v>18</v>
      </c>
    </row>
    <row r="30" spans="1:5" s="9" customFormat="1" ht="15.75">
      <c r="A30" s="256">
        <v>19</v>
      </c>
      <c r="B30" s="76" t="s">
        <v>624</v>
      </c>
      <c r="C30" s="287">
        <v>47</v>
      </c>
      <c r="D30" s="80" t="s">
        <v>625</v>
      </c>
      <c r="E30" s="81">
        <v>19</v>
      </c>
    </row>
    <row r="31" spans="1:5" s="9" customFormat="1" ht="15.75">
      <c r="A31" s="257">
        <v>20</v>
      </c>
      <c r="B31" s="73" t="s">
        <v>626</v>
      </c>
      <c r="C31" s="288">
        <v>48</v>
      </c>
      <c r="D31" s="89" t="s">
        <v>627</v>
      </c>
      <c r="E31" s="84">
        <v>20</v>
      </c>
    </row>
    <row r="32" spans="1:5" s="9" customFormat="1" ht="15.75">
      <c r="A32" s="256">
        <v>21</v>
      </c>
      <c r="B32" s="76" t="s">
        <v>628</v>
      </c>
      <c r="C32" s="287">
        <v>49</v>
      </c>
      <c r="D32" s="80" t="s">
        <v>629</v>
      </c>
      <c r="E32" s="81">
        <v>21</v>
      </c>
    </row>
    <row r="33" spans="1:5" s="9" customFormat="1" ht="15.75">
      <c r="A33" s="257">
        <v>22</v>
      </c>
      <c r="B33" s="73" t="s">
        <v>630</v>
      </c>
      <c r="C33" s="288">
        <v>50</v>
      </c>
      <c r="D33" s="74" t="s">
        <v>631</v>
      </c>
      <c r="E33" s="84">
        <v>22</v>
      </c>
    </row>
    <row r="34" spans="1:5" s="9" customFormat="1" ht="15.75">
      <c r="A34" s="256">
        <v>23</v>
      </c>
      <c r="B34" s="76" t="s">
        <v>632</v>
      </c>
      <c r="C34" s="287">
        <v>51</v>
      </c>
      <c r="D34" s="80" t="s">
        <v>640</v>
      </c>
      <c r="E34" s="81">
        <v>23</v>
      </c>
    </row>
    <row r="35" spans="1:5" ht="15.75">
      <c r="A35" s="257">
        <v>24</v>
      </c>
      <c r="B35" s="73" t="s">
        <v>634</v>
      </c>
      <c r="C35" s="288">
        <v>52</v>
      </c>
      <c r="D35" s="89" t="s">
        <v>641</v>
      </c>
      <c r="E35" s="84">
        <v>24</v>
      </c>
    </row>
    <row r="36" spans="1:5" ht="15.75">
      <c r="A36" s="256">
        <v>25</v>
      </c>
      <c r="B36" s="76" t="s">
        <v>636</v>
      </c>
      <c r="C36" s="287">
        <v>53</v>
      </c>
      <c r="D36" s="80" t="s">
        <v>637</v>
      </c>
      <c r="E36" s="81">
        <v>25</v>
      </c>
    </row>
    <row r="37" spans="1:5" ht="47.25">
      <c r="A37" s="257"/>
      <c r="B37" s="88" t="s">
        <v>291</v>
      </c>
      <c r="C37" s="288">
        <v>55</v>
      </c>
      <c r="D37" s="79" t="s">
        <v>292</v>
      </c>
      <c r="E37" s="84"/>
    </row>
    <row r="38" spans="1:5" ht="15.75">
      <c r="A38" s="256">
        <v>26</v>
      </c>
      <c r="B38" s="76" t="s">
        <v>616</v>
      </c>
      <c r="C38" s="287">
        <v>57</v>
      </c>
      <c r="D38" s="80" t="s">
        <v>617</v>
      </c>
      <c r="E38" s="81">
        <v>26</v>
      </c>
    </row>
    <row r="39" spans="1:5" ht="25.5">
      <c r="A39" s="257">
        <v>27</v>
      </c>
      <c r="B39" s="73" t="s">
        <v>618</v>
      </c>
      <c r="C39" s="288">
        <v>58</v>
      </c>
      <c r="D39" s="89" t="s">
        <v>638</v>
      </c>
      <c r="E39" s="84">
        <v>27</v>
      </c>
    </row>
    <row r="40" spans="1:5" ht="22.5">
      <c r="A40" s="256">
        <v>28</v>
      </c>
      <c r="B40" s="76" t="s">
        <v>639</v>
      </c>
      <c r="C40" s="287">
        <v>59</v>
      </c>
      <c r="D40" s="80" t="s">
        <v>621</v>
      </c>
      <c r="E40" s="81">
        <v>28</v>
      </c>
    </row>
    <row r="41" spans="1:5" ht="15.75">
      <c r="A41" s="257">
        <v>29</v>
      </c>
      <c r="B41" s="73" t="s">
        <v>622</v>
      </c>
      <c r="C41" s="288">
        <v>60</v>
      </c>
      <c r="D41" s="89" t="s">
        <v>623</v>
      </c>
      <c r="E41" s="84">
        <v>29</v>
      </c>
    </row>
    <row r="42" spans="1:5">
      <c r="A42" s="259">
        <v>30</v>
      </c>
      <c r="B42" s="90" t="s">
        <v>624</v>
      </c>
      <c r="C42" s="287">
        <v>61</v>
      </c>
      <c r="D42" s="91" t="s">
        <v>625</v>
      </c>
      <c r="E42" s="92">
        <v>30</v>
      </c>
    </row>
    <row r="43" spans="1:5">
      <c r="A43" s="260">
        <v>31</v>
      </c>
      <c r="B43" s="73" t="s">
        <v>626</v>
      </c>
      <c r="C43" s="288">
        <v>62</v>
      </c>
      <c r="D43" s="93" t="s">
        <v>627</v>
      </c>
      <c r="E43" s="94">
        <v>31</v>
      </c>
    </row>
    <row r="44" spans="1:5">
      <c r="A44" s="259">
        <v>32</v>
      </c>
      <c r="B44" s="90" t="s">
        <v>628</v>
      </c>
      <c r="C44" s="287">
        <v>63</v>
      </c>
      <c r="D44" s="91" t="s">
        <v>629</v>
      </c>
      <c r="E44" s="92">
        <v>32</v>
      </c>
    </row>
    <row r="45" spans="1:5">
      <c r="A45" s="260">
        <v>33</v>
      </c>
      <c r="B45" s="73" t="s">
        <v>630</v>
      </c>
      <c r="C45" s="288">
        <v>64</v>
      </c>
      <c r="D45" s="93" t="s">
        <v>642</v>
      </c>
      <c r="E45" s="94">
        <v>33</v>
      </c>
    </row>
    <row r="46" spans="1:5">
      <c r="A46" s="259">
        <v>34</v>
      </c>
      <c r="B46" s="90" t="s">
        <v>632</v>
      </c>
      <c r="C46" s="287">
        <v>65</v>
      </c>
      <c r="D46" s="91" t="s">
        <v>640</v>
      </c>
      <c r="E46" s="92">
        <v>34</v>
      </c>
    </row>
    <row r="47" spans="1:5">
      <c r="A47" s="260">
        <v>35</v>
      </c>
      <c r="B47" s="73" t="s">
        <v>634</v>
      </c>
      <c r="C47" s="288">
        <v>66</v>
      </c>
      <c r="D47" s="93" t="s">
        <v>635</v>
      </c>
      <c r="E47" s="94">
        <v>35</v>
      </c>
    </row>
    <row r="48" spans="1:5">
      <c r="A48" s="261">
        <v>36</v>
      </c>
      <c r="B48" s="253" t="s">
        <v>636</v>
      </c>
      <c r="C48" s="289">
        <v>67</v>
      </c>
      <c r="D48" s="254" t="s">
        <v>637</v>
      </c>
      <c r="E48" s="255">
        <v>36</v>
      </c>
    </row>
  </sheetData>
  <mergeCells count="3">
    <mergeCell ref="B1:E1"/>
    <mergeCell ref="A2:E2"/>
    <mergeCell ref="A3:E3"/>
  </mergeCells>
  <printOptions horizontalCentered="1" verticalCentered="1"/>
  <pageMargins left="0" right="0" top="0" bottom="0" header="0.31496062992125984" footer="0.31496062992125984"/>
  <pageSetup paperSize="9" scale="95" orientation="landscape" r:id="rId1"/>
  <rowBreaks count="1" manualBreakCount="1">
    <brk id="24"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3" tint="0.39997558519241921"/>
  </sheetPr>
  <dimension ref="A1:M43"/>
  <sheetViews>
    <sheetView tabSelected="1" view="pageBreakPreview" zoomScale="90" zoomScaleNormal="100" zoomScaleSheetLayoutView="90" workbookViewId="0">
      <selection activeCell="C44" sqref="C44"/>
    </sheetView>
  </sheetViews>
  <sheetFormatPr defaultColWidth="9.140625" defaultRowHeight="14.25"/>
  <cols>
    <col min="1" max="1" width="5.7109375" style="4" customWidth="1"/>
    <col min="2" max="2" width="40.7109375" style="2" customWidth="1"/>
    <col min="3" max="10" width="9.7109375" style="2" customWidth="1"/>
    <col min="11" max="11" width="40.7109375" style="2" customWidth="1"/>
    <col min="12" max="12" width="5.7109375" style="2" customWidth="1"/>
    <col min="13" max="16384" width="9.140625" style="2"/>
  </cols>
  <sheetData>
    <row r="1" spans="1:13" s="6" customFormat="1" ht="15">
      <c r="A1" s="359"/>
      <c r="B1" s="359"/>
      <c r="C1" s="359"/>
      <c r="D1" s="359"/>
      <c r="E1" s="359"/>
      <c r="F1" s="359"/>
      <c r="G1" s="359"/>
      <c r="H1" s="359"/>
      <c r="I1" s="359"/>
      <c r="J1" s="359"/>
      <c r="K1" s="359"/>
      <c r="L1" s="359"/>
      <c r="M1" s="11"/>
    </row>
    <row r="2" spans="1:13" ht="18">
      <c r="A2" s="412" t="s">
        <v>48</v>
      </c>
      <c r="B2" s="412"/>
      <c r="C2" s="412"/>
      <c r="D2" s="412"/>
      <c r="E2" s="412"/>
      <c r="F2" s="412"/>
      <c r="G2" s="412"/>
      <c r="H2" s="412"/>
      <c r="I2" s="412"/>
      <c r="J2" s="412"/>
      <c r="K2" s="412"/>
      <c r="L2" s="412"/>
    </row>
    <row r="3" spans="1:13" ht="18">
      <c r="A3" s="412" t="s">
        <v>83</v>
      </c>
      <c r="B3" s="412"/>
      <c r="C3" s="412"/>
      <c r="D3" s="412"/>
      <c r="E3" s="412"/>
      <c r="F3" s="412"/>
      <c r="G3" s="412"/>
      <c r="H3" s="412"/>
      <c r="I3" s="412"/>
      <c r="J3" s="412"/>
      <c r="K3" s="412"/>
      <c r="L3" s="412"/>
    </row>
    <row r="4" spans="1:13" ht="15.75">
      <c r="A4" s="413" t="s">
        <v>49</v>
      </c>
      <c r="B4" s="413"/>
      <c r="C4" s="413"/>
      <c r="D4" s="413"/>
      <c r="E4" s="413"/>
      <c r="F4" s="413"/>
      <c r="G4" s="413"/>
      <c r="H4" s="413"/>
      <c r="I4" s="413"/>
      <c r="J4" s="413"/>
      <c r="K4" s="413"/>
      <c r="L4" s="413"/>
    </row>
    <row r="5" spans="1:13" ht="15.75">
      <c r="A5" s="413" t="s">
        <v>84</v>
      </c>
      <c r="B5" s="413"/>
      <c r="C5" s="413"/>
      <c r="D5" s="413"/>
      <c r="E5" s="413"/>
      <c r="F5" s="413"/>
      <c r="G5" s="413"/>
      <c r="H5" s="413"/>
      <c r="I5" s="413"/>
      <c r="J5" s="413"/>
      <c r="K5" s="413"/>
      <c r="L5" s="413"/>
    </row>
    <row r="6" spans="1:13" ht="15.75">
      <c r="A6" s="410" t="s">
        <v>483</v>
      </c>
      <c r="B6" s="410"/>
      <c r="D6" s="47"/>
      <c r="E6" s="47"/>
      <c r="F6" s="414">
        <v>2020</v>
      </c>
      <c r="G6" s="414"/>
      <c r="H6" s="47"/>
      <c r="I6" s="47"/>
      <c r="J6" s="47"/>
      <c r="K6" s="411" t="s">
        <v>88</v>
      </c>
      <c r="L6" s="411"/>
    </row>
    <row r="7" spans="1:13" ht="85.15" customHeight="1">
      <c r="A7" s="162" t="s">
        <v>270</v>
      </c>
      <c r="B7" s="165" t="s">
        <v>10</v>
      </c>
      <c r="C7" s="213" t="s">
        <v>541</v>
      </c>
      <c r="D7" s="213" t="s">
        <v>548</v>
      </c>
      <c r="E7" s="213" t="s">
        <v>547</v>
      </c>
      <c r="F7" s="213" t="s">
        <v>546</v>
      </c>
      <c r="G7" s="213" t="s">
        <v>545</v>
      </c>
      <c r="H7" s="213" t="s">
        <v>544</v>
      </c>
      <c r="I7" s="213" t="s">
        <v>543</v>
      </c>
      <c r="J7" s="213" t="s">
        <v>542</v>
      </c>
      <c r="K7" s="470" t="s">
        <v>17</v>
      </c>
      <c r="L7" s="470"/>
    </row>
    <row r="8" spans="1:13" ht="15" thickBot="1">
      <c r="A8" s="48">
        <v>4521</v>
      </c>
      <c r="B8" s="119" t="s">
        <v>387</v>
      </c>
      <c r="C8" s="231">
        <f>SUM(D8:J8)</f>
        <v>96006</v>
      </c>
      <c r="D8" s="232">
        <v>36998</v>
      </c>
      <c r="E8" s="232">
        <v>631</v>
      </c>
      <c r="F8" s="232">
        <v>30397</v>
      </c>
      <c r="G8" s="232">
        <v>12771</v>
      </c>
      <c r="H8" s="232">
        <v>15209</v>
      </c>
      <c r="I8" s="232">
        <v>0</v>
      </c>
      <c r="J8" s="232">
        <v>0</v>
      </c>
      <c r="K8" s="452" t="s">
        <v>406</v>
      </c>
      <c r="L8" s="452"/>
    </row>
    <row r="9" spans="1:13" ht="15.75" customHeight="1" thickTop="1" thickBot="1">
      <c r="A9" s="43">
        <v>4522</v>
      </c>
      <c r="B9" s="120" t="s">
        <v>369</v>
      </c>
      <c r="C9" s="207">
        <f>SUM(D9:J9)</f>
        <v>140486</v>
      </c>
      <c r="D9" s="134">
        <v>134977</v>
      </c>
      <c r="E9" s="134">
        <v>407</v>
      </c>
      <c r="F9" s="134">
        <v>1284</v>
      </c>
      <c r="G9" s="134">
        <v>2205</v>
      </c>
      <c r="H9" s="134">
        <v>1597</v>
      </c>
      <c r="I9" s="134">
        <v>16</v>
      </c>
      <c r="J9" s="134">
        <v>0</v>
      </c>
      <c r="K9" s="434" t="s">
        <v>349</v>
      </c>
      <c r="L9" s="434"/>
    </row>
    <row r="10" spans="1:13" ht="21.95" customHeight="1" thickTop="1" thickBot="1">
      <c r="A10" s="44">
        <v>4529</v>
      </c>
      <c r="B10" s="119" t="s">
        <v>404</v>
      </c>
      <c r="C10" s="231">
        <f t="shared" ref="C10:C42" si="0">SUM(D10:J10)</f>
        <v>31512</v>
      </c>
      <c r="D10" s="135">
        <v>21910</v>
      </c>
      <c r="E10" s="135">
        <v>334</v>
      </c>
      <c r="F10" s="135">
        <v>7067</v>
      </c>
      <c r="G10" s="135">
        <v>1331</v>
      </c>
      <c r="H10" s="135">
        <v>870</v>
      </c>
      <c r="I10" s="135">
        <v>0</v>
      </c>
      <c r="J10" s="135">
        <v>0</v>
      </c>
      <c r="K10" s="433" t="s">
        <v>403</v>
      </c>
      <c r="L10" s="433"/>
    </row>
    <row r="11" spans="1:13" ht="21.95" customHeight="1" thickTop="1" thickBot="1">
      <c r="A11" s="43">
        <v>4540</v>
      </c>
      <c r="B11" s="120" t="s">
        <v>408</v>
      </c>
      <c r="C11" s="207">
        <f t="shared" si="0"/>
        <v>93959</v>
      </c>
      <c r="D11" s="134">
        <v>93678</v>
      </c>
      <c r="E11" s="134">
        <v>0</v>
      </c>
      <c r="F11" s="134">
        <v>0</v>
      </c>
      <c r="G11" s="134">
        <v>281</v>
      </c>
      <c r="H11" s="134">
        <v>0</v>
      </c>
      <c r="I11" s="134">
        <v>0</v>
      </c>
      <c r="J11" s="134">
        <v>0</v>
      </c>
      <c r="K11" s="434" t="s">
        <v>402</v>
      </c>
      <c r="L11" s="434"/>
    </row>
    <row r="12" spans="1:13" ht="15.75" thickTop="1" thickBot="1">
      <c r="A12" s="44">
        <v>8511</v>
      </c>
      <c r="B12" s="119" t="s">
        <v>370</v>
      </c>
      <c r="C12" s="231">
        <f t="shared" si="0"/>
        <v>11384</v>
      </c>
      <c r="D12" s="135">
        <v>7528</v>
      </c>
      <c r="E12" s="135">
        <v>2136</v>
      </c>
      <c r="F12" s="135">
        <v>167</v>
      </c>
      <c r="G12" s="135">
        <v>411</v>
      </c>
      <c r="H12" s="135">
        <v>1142</v>
      </c>
      <c r="I12" s="135">
        <v>0</v>
      </c>
      <c r="J12" s="135">
        <v>0</v>
      </c>
      <c r="K12" s="433" t="s">
        <v>350</v>
      </c>
      <c r="L12" s="433"/>
    </row>
    <row r="13" spans="1:13" ht="15.75" thickTop="1" thickBot="1">
      <c r="A13" s="43">
        <v>8512</v>
      </c>
      <c r="B13" s="120" t="s">
        <v>371</v>
      </c>
      <c r="C13" s="207">
        <f t="shared" si="0"/>
        <v>8737</v>
      </c>
      <c r="D13" s="134">
        <v>2482</v>
      </c>
      <c r="E13" s="134">
        <v>3775</v>
      </c>
      <c r="F13" s="134">
        <v>512</v>
      </c>
      <c r="G13" s="134">
        <v>605</v>
      </c>
      <c r="H13" s="134">
        <v>1363</v>
      </c>
      <c r="I13" s="134">
        <v>0</v>
      </c>
      <c r="J13" s="134">
        <v>0</v>
      </c>
      <c r="K13" s="434" t="s">
        <v>351</v>
      </c>
      <c r="L13" s="434"/>
    </row>
    <row r="14" spans="1:13" ht="15.75" thickTop="1" thickBot="1">
      <c r="A14" s="44">
        <v>8513</v>
      </c>
      <c r="B14" s="119" t="s">
        <v>372</v>
      </c>
      <c r="C14" s="231">
        <f t="shared" si="0"/>
        <v>670</v>
      </c>
      <c r="D14" s="135">
        <v>332</v>
      </c>
      <c r="E14" s="135">
        <v>178</v>
      </c>
      <c r="F14" s="135">
        <v>34</v>
      </c>
      <c r="G14" s="135">
        <v>24</v>
      </c>
      <c r="H14" s="135">
        <v>102</v>
      </c>
      <c r="I14" s="135">
        <v>0</v>
      </c>
      <c r="J14" s="135">
        <v>0</v>
      </c>
      <c r="K14" s="433" t="s">
        <v>352</v>
      </c>
      <c r="L14" s="433"/>
    </row>
    <row r="15" spans="1:13" ht="15.75" thickTop="1" thickBot="1">
      <c r="A15" s="43">
        <v>8514</v>
      </c>
      <c r="B15" s="120" t="s">
        <v>373</v>
      </c>
      <c r="C15" s="207">
        <f t="shared" si="0"/>
        <v>144255</v>
      </c>
      <c r="D15" s="134">
        <v>86315</v>
      </c>
      <c r="E15" s="134">
        <v>29227</v>
      </c>
      <c r="F15" s="134">
        <v>16014</v>
      </c>
      <c r="G15" s="134">
        <v>4643</v>
      </c>
      <c r="H15" s="134">
        <v>8056</v>
      </c>
      <c r="I15" s="134">
        <v>0</v>
      </c>
      <c r="J15" s="134">
        <v>0</v>
      </c>
      <c r="K15" s="434" t="s">
        <v>16</v>
      </c>
      <c r="L15" s="434"/>
    </row>
    <row r="16" spans="1:13" ht="15.75" thickTop="1" thickBot="1">
      <c r="A16" s="44">
        <v>8521</v>
      </c>
      <c r="B16" s="119" t="s">
        <v>374</v>
      </c>
      <c r="C16" s="231">
        <f t="shared" si="0"/>
        <v>239</v>
      </c>
      <c r="D16" s="135">
        <v>0</v>
      </c>
      <c r="E16" s="135">
        <v>111</v>
      </c>
      <c r="F16" s="135">
        <v>88</v>
      </c>
      <c r="G16" s="135">
        <v>0</v>
      </c>
      <c r="H16" s="135">
        <v>40</v>
      </c>
      <c r="I16" s="135">
        <v>0</v>
      </c>
      <c r="J16" s="135">
        <v>0</v>
      </c>
      <c r="K16" s="415" t="s">
        <v>353</v>
      </c>
      <c r="L16" s="415"/>
    </row>
    <row r="17" spans="1:12" ht="15.75" thickTop="1" thickBot="1">
      <c r="A17" s="43">
        <v>8522</v>
      </c>
      <c r="B17" s="120" t="s">
        <v>512</v>
      </c>
      <c r="C17" s="207">
        <f t="shared" si="0"/>
        <v>5</v>
      </c>
      <c r="D17" s="134">
        <v>1</v>
      </c>
      <c r="E17" s="134">
        <v>3</v>
      </c>
      <c r="F17" s="134">
        <v>0</v>
      </c>
      <c r="G17" s="134">
        <v>1</v>
      </c>
      <c r="H17" s="134">
        <v>0</v>
      </c>
      <c r="I17" s="134">
        <v>0</v>
      </c>
      <c r="J17" s="134">
        <v>0</v>
      </c>
      <c r="K17" s="417" t="s">
        <v>513</v>
      </c>
      <c r="L17" s="417"/>
    </row>
    <row r="18" spans="1:12" ht="15.75" thickTop="1" thickBot="1">
      <c r="A18" s="44">
        <v>8530</v>
      </c>
      <c r="B18" s="119" t="s">
        <v>375</v>
      </c>
      <c r="C18" s="231">
        <f t="shared" si="0"/>
        <v>32340</v>
      </c>
      <c r="D18" s="135">
        <v>17932</v>
      </c>
      <c r="E18" s="135">
        <v>2847</v>
      </c>
      <c r="F18" s="135">
        <v>3685</v>
      </c>
      <c r="G18" s="135">
        <v>7876</v>
      </c>
      <c r="H18" s="135">
        <v>0</v>
      </c>
      <c r="I18" s="135">
        <v>0</v>
      </c>
      <c r="J18" s="135">
        <v>0</v>
      </c>
      <c r="K18" s="415" t="s">
        <v>15</v>
      </c>
      <c r="L18" s="415"/>
    </row>
    <row r="19" spans="1:12" ht="15.75" thickTop="1" thickBot="1">
      <c r="A19" s="43">
        <v>8541</v>
      </c>
      <c r="B19" s="120" t="s">
        <v>376</v>
      </c>
      <c r="C19" s="207">
        <f t="shared" si="0"/>
        <v>596</v>
      </c>
      <c r="D19" s="134">
        <v>0</v>
      </c>
      <c r="E19" s="134">
        <v>428</v>
      </c>
      <c r="F19" s="134">
        <v>0</v>
      </c>
      <c r="G19" s="134">
        <v>168</v>
      </c>
      <c r="H19" s="134">
        <v>0</v>
      </c>
      <c r="I19" s="134">
        <v>0</v>
      </c>
      <c r="J19" s="134">
        <v>0</v>
      </c>
      <c r="K19" s="417" t="s">
        <v>354</v>
      </c>
      <c r="L19" s="417"/>
    </row>
    <row r="20" spans="1:12" ht="15.75" customHeight="1" thickTop="1" thickBot="1">
      <c r="A20" s="44">
        <v>8542</v>
      </c>
      <c r="B20" s="119" t="s">
        <v>377</v>
      </c>
      <c r="C20" s="231">
        <f t="shared" si="0"/>
        <v>1896</v>
      </c>
      <c r="D20" s="135">
        <v>602</v>
      </c>
      <c r="E20" s="135">
        <v>201</v>
      </c>
      <c r="F20" s="135">
        <v>37</v>
      </c>
      <c r="G20" s="135">
        <v>649</v>
      </c>
      <c r="H20" s="135">
        <v>407</v>
      </c>
      <c r="I20" s="135">
        <v>0</v>
      </c>
      <c r="J20" s="135">
        <v>0</v>
      </c>
      <c r="K20" s="415" t="s">
        <v>355</v>
      </c>
      <c r="L20" s="415"/>
    </row>
    <row r="21" spans="1:12" ht="15.75" customHeight="1" thickTop="1" thickBot="1">
      <c r="A21" s="43">
        <v>8543</v>
      </c>
      <c r="B21" s="120" t="s">
        <v>388</v>
      </c>
      <c r="C21" s="207">
        <f t="shared" si="0"/>
        <v>2767</v>
      </c>
      <c r="D21" s="134">
        <v>1104</v>
      </c>
      <c r="E21" s="134">
        <v>467</v>
      </c>
      <c r="F21" s="134">
        <v>466</v>
      </c>
      <c r="G21" s="134">
        <v>368</v>
      </c>
      <c r="H21" s="134">
        <v>362</v>
      </c>
      <c r="I21" s="134">
        <v>0</v>
      </c>
      <c r="J21" s="134">
        <v>0</v>
      </c>
      <c r="K21" s="417" t="s">
        <v>356</v>
      </c>
      <c r="L21" s="417"/>
    </row>
    <row r="22" spans="1:12" ht="15.75" thickTop="1" thickBot="1">
      <c r="A22" s="44">
        <v>8544</v>
      </c>
      <c r="B22" s="119" t="s">
        <v>378</v>
      </c>
      <c r="C22" s="231">
        <f t="shared" si="0"/>
        <v>13253</v>
      </c>
      <c r="D22" s="135">
        <v>4707</v>
      </c>
      <c r="E22" s="135">
        <v>393</v>
      </c>
      <c r="F22" s="135">
        <v>2205</v>
      </c>
      <c r="G22" s="135">
        <v>1273</v>
      </c>
      <c r="H22" s="135">
        <v>4675</v>
      </c>
      <c r="I22" s="135">
        <v>0</v>
      </c>
      <c r="J22" s="135">
        <v>0</v>
      </c>
      <c r="K22" s="415" t="s">
        <v>357</v>
      </c>
      <c r="L22" s="415"/>
    </row>
    <row r="23" spans="1:12" ht="15.75" thickTop="1" thickBot="1">
      <c r="A23" s="43">
        <v>8545</v>
      </c>
      <c r="B23" s="120" t="s">
        <v>379</v>
      </c>
      <c r="C23" s="207">
        <f t="shared" si="0"/>
        <v>4661</v>
      </c>
      <c r="D23" s="134">
        <v>1777</v>
      </c>
      <c r="E23" s="134">
        <v>1368</v>
      </c>
      <c r="F23" s="134">
        <v>0</v>
      </c>
      <c r="G23" s="134">
        <v>1514</v>
      </c>
      <c r="H23" s="134">
        <v>2</v>
      </c>
      <c r="I23" s="134">
        <v>0</v>
      </c>
      <c r="J23" s="134">
        <v>0</v>
      </c>
      <c r="K23" s="417" t="s">
        <v>358</v>
      </c>
      <c r="L23" s="417"/>
    </row>
    <row r="24" spans="1:12" ht="15.75" thickTop="1" thickBot="1">
      <c r="A24" s="44">
        <v>8548</v>
      </c>
      <c r="B24" s="119" t="s">
        <v>380</v>
      </c>
      <c r="C24" s="231">
        <f t="shared" si="0"/>
        <v>7073</v>
      </c>
      <c r="D24" s="135">
        <v>2831</v>
      </c>
      <c r="E24" s="135">
        <v>873</v>
      </c>
      <c r="F24" s="135">
        <v>878</v>
      </c>
      <c r="G24" s="135">
        <v>982</v>
      </c>
      <c r="H24" s="135">
        <v>1509</v>
      </c>
      <c r="I24" s="135">
        <v>0</v>
      </c>
      <c r="J24" s="135">
        <v>0</v>
      </c>
      <c r="K24" s="415" t="s">
        <v>401</v>
      </c>
      <c r="L24" s="415"/>
    </row>
    <row r="25" spans="1:12" ht="15.75" thickTop="1" thickBot="1">
      <c r="A25" s="43">
        <v>8610</v>
      </c>
      <c r="B25" s="120" t="s">
        <v>381</v>
      </c>
      <c r="C25" s="207">
        <f t="shared" si="0"/>
        <v>191836</v>
      </c>
      <c r="D25" s="134">
        <v>162535</v>
      </c>
      <c r="E25" s="134">
        <v>2826</v>
      </c>
      <c r="F25" s="134">
        <v>20561</v>
      </c>
      <c r="G25" s="134">
        <v>4164</v>
      </c>
      <c r="H25" s="134">
        <v>1750</v>
      </c>
      <c r="I25" s="134">
        <v>0</v>
      </c>
      <c r="J25" s="134">
        <v>0</v>
      </c>
      <c r="K25" s="417" t="s">
        <v>359</v>
      </c>
      <c r="L25" s="417"/>
    </row>
    <row r="26" spans="1:12" ht="15.75" thickTop="1" thickBot="1">
      <c r="A26" s="44">
        <v>8621</v>
      </c>
      <c r="B26" s="119" t="s">
        <v>389</v>
      </c>
      <c r="C26" s="231">
        <f t="shared" si="0"/>
        <v>63741</v>
      </c>
      <c r="D26" s="135">
        <v>57046</v>
      </c>
      <c r="E26" s="135">
        <v>1087</v>
      </c>
      <c r="F26" s="135">
        <v>501</v>
      </c>
      <c r="G26" s="135">
        <v>4774</v>
      </c>
      <c r="H26" s="135">
        <v>333</v>
      </c>
      <c r="I26" s="135">
        <v>0</v>
      </c>
      <c r="J26" s="135">
        <v>0</v>
      </c>
      <c r="K26" s="415" t="s">
        <v>360</v>
      </c>
      <c r="L26" s="415"/>
    </row>
    <row r="27" spans="1:12" ht="15.75" thickTop="1" thickBot="1">
      <c r="A27" s="43">
        <v>8622</v>
      </c>
      <c r="B27" s="120" t="s">
        <v>382</v>
      </c>
      <c r="C27" s="207">
        <f t="shared" si="0"/>
        <v>91812</v>
      </c>
      <c r="D27" s="134">
        <v>81908</v>
      </c>
      <c r="E27" s="134">
        <v>1682</v>
      </c>
      <c r="F27" s="134">
        <v>4663</v>
      </c>
      <c r="G27" s="134">
        <v>2679</v>
      </c>
      <c r="H27" s="134">
        <v>810</v>
      </c>
      <c r="I27" s="134">
        <v>70</v>
      </c>
      <c r="J27" s="134">
        <v>0</v>
      </c>
      <c r="K27" s="417" t="s">
        <v>361</v>
      </c>
      <c r="L27" s="417"/>
    </row>
    <row r="28" spans="1:12" ht="15.75" thickTop="1" thickBot="1">
      <c r="A28" s="44">
        <v>8623</v>
      </c>
      <c r="B28" s="119" t="s">
        <v>383</v>
      </c>
      <c r="C28" s="231">
        <f t="shared" si="0"/>
        <v>166939</v>
      </c>
      <c r="D28" s="135">
        <v>147098</v>
      </c>
      <c r="E28" s="135">
        <v>3528</v>
      </c>
      <c r="F28" s="135">
        <v>2371</v>
      </c>
      <c r="G28" s="135">
        <v>5686</v>
      </c>
      <c r="H28" s="135">
        <v>1468</v>
      </c>
      <c r="I28" s="135">
        <v>6788</v>
      </c>
      <c r="J28" s="135">
        <v>0</v>
      </c>
      <c r="K28" s="415" t="s">
        <v>362</v>
      </c>
      <c r="L28" s="415"/>
    </row>
    <row r="29" spans="1:12" ht="24" customHeight="1" thickTop="1" thickBot="1">
      <c r="A29" s="43">
        <v>8690</v>
      </c>
      <c r="B29" s="120" t="s">
        <v>384</v>
      </c>
      <c r="C29" s="207">
        <f t="shared" si="0"/>
        <v>38581</v>
      </c>
      <c r="D29" s="134">
        <v>22285</v>
      </c>
      <c r="E29" s="134">
        <v>1354</v>
      </c>
      <c r="F29" s="134">
        <v>8381</v>
      </c>
      <c r="G29" s="134">
        <v>1856</v>
      </c>
      <c r="H29" s="134">
        <v>1976</v>
      </c>
      <c r="I29" s="134">
        <v>2729</v>
      </c>
      <c r="J29" s="134">
        <v>0</v>
      </c>
      <c r="K29" s="417" t="s">
        <v>363</v>
      </c>
      <c r="L29" s="417"/>
    </row>
    <row r="30" spans="1:12" ht="24" customHeight="1" thickTop="1" thickBot="1">
      <c r="A30" s="44">
        <v>8700</v>
      </c>
      <c r="B30" s="119" t="s">
        <v>559</v>
      </c>
      <c r="C30" s="231">
        <f t="shared" si="0"/>
        <v>23140</v>
      </c>
      <c r="D30" s="135">
        <v>20739</v>
      </c>
      <c r="E30" s="135">
        <v>220</v>
      </c>
      <c r="F30" s="135">
        <v>326</v>
      </c>
      <c r="G30" s="135">
        <v>1004</v>
      </c>
      <c r="H30" s="135">
        <v>754</v>
      </c>
      <c r="I30" s="135">
        <v>97</v>
      </c>
      <c r="J30" s="135">
        <v>0</v>
      </c>
      <c r="K30" s="415" t="s">
        <v>564</v>
      </c>
      <c r="L30" s="415"/>
    </row>
    <row r="31" spans="1:12" ht="24" thickTop="1" thickBot="1">
      <c r="A31" s="43">
        <v>8810</v>
      </c>
      <c r="B31" s="120" t="s">
        <v>500</v>
      </c>
      <c r="C31" s="207">
        <f t="shared" si="0"/>
        <v>240</v>
      </c>
      <c r="D31" s="134">
        <v>12</v>
      </c>
      <c r="E31" s="134">
        <v>39</v>
      </c>
      <c r="F31" s="134">
        <v>48</v>
      </c>
      <c r="G31" s="134">
        <v>45</v>
      </c>
      <c r="H31" s="134">
        <v>96</v>
      </c>
      <c r="I31" s="134">
        <v>0</v>
      </c>
      <c r="J31" s="134">
        <v>0</v>
      </c>
      <c r="K31" s="417" t="s">
        <v>502</v>
      </c>
      <c r="L31" s="417"/>
    </row>
    <row r="32" spans="1:12" ht="15.75" thickTop="1" thickBot="1">
      <c r="A32" s="44">
        <v>8890</v>
      </c>
      <c r="B32" s="119" t="s">
        <v>607</v>
      </c>
      <c r="C32" s="231">
        <f t="shared" si="0"/>
        <v>10395</v>
      </c>
      <c r="D32" s="135">
        <v>6522</v>
      </c>
      <c r="E32" s="135">
        <v>954</v>
      </c>
      <c r="F32" s="135">
        <v>847</v>
      </c>
      <c r="G32" s="135">
        <v>1816</v>
      </c>
      <c r="H32" s="135">
        <v>256</v>
      </c>
      <c r="I32" s="135">
        <v>0</v>
      </c>
      <c r="J32" s="135">
        <v>0</v>
      </c>
      <c r="K32" s="415" t="s">
        <v>606</v>
      </c>
      <c r="L32" s="415"/>
    </row>
    <row r="33" spans="1:12" ht="15.75" thickTop="1" thickBot="1">
      <c r="A33" s="43">
        <v>9000</v>
      </c>
      <c r="B33" s="120" t="s">
        <v>390</v>
      </c>
      <c r="C33" s="207">
        <f t="shared" si="0"/>
        <v>2487</v>
      </c>
      <c r="D33" s="134">
        <v>1848</v>
      </c>
      <c r="E33" s="134">
        <v>26</v>
      </c>
      <c r="F33" s="134">
        <v>0</v>
      </c>
      <c r="G33" s="134">
        <v>440</v>
      </c>
      <c r="H33" s="134">
        <v>173</v>
      </c>
      <c r="I33" s="134">
        <v>0</v>
      </c>
      <c r="J33" s="134">
        <v>0</v>
      </c>
      <c r="K33" s="417" t="s">
        <v>364</v>
      </c>
      <c r="L33" s="417"/>
    </row>
    <row r="34" spans="1:12" ht="24" thickTop="1" thickBot="1">
      <c r="A34" s="44">
        <v>9103</v>
      </c>
      <c r="B34" s="119" t="s">
        <v>405</v>
      </c>
      <c r="C34" s="231">
        <f t="shared" si="0"/>
        <v>112593</v>
      </c>
      <c r="D34" s="135">
        <v>110870</v>
      </c>
      <c r="E34" s="135">
        <v>97</v>
      </c>
      <c r="F34" s="135">
        <v>0</v>
      </c>
      <c r="G34" s="135">
        <v>25</v>
      </c>
      <c r="H34" s="135">
        <v>1601</v>
      </c>
      <c r="I34" s="135">
        <v>0</v>
      </c>
      <c r="J34" s="135">
        <v>0</v>
      </c>
      <c r="K34" s="415" t="s">
        <v>400</v>
      </c>
      <c r="L34" s="415"/>
    </row>
    <row r="35" spans="1:12" ht="15.75" thickTop="1" thickBot="1">
      <c r="A35" s="43">
        <v>9312</v>
      </c>
      <c r="B35" s="120" t="s">
        <v>385</v>
      </c>
      <c r="C35" s="207">
        <f t="shared" si="0"/>
        <v>8451</v>
      </c>
      <c r="D35" s="134">
        <v>5039</v>
      </c>
      <c r="E35" s="134">
        <v>340</v>
      </c>
      <c r="F35" s="134">
        <v>7</v>
      </c>
      <c r="G35" s="134">
        <v>2783</v>
      </c>
      <c r="H35" s="134">
        <v>282</v>
      </c>
      <c r="I35" s="134">
        <v>0</v>
      </c>
      <c r="J35" s="134">
        <v>0</v>
      </c>
      <c r="K35" s="417" t="s">
        <v>365</v>
      </c>
      <c r="L35" s="417"/>
    </row>
    <row r="36" spans="1:12" ht="15.75" thickTop="1" thickBot="1">
      <c r="A36" s="44">
        <v>9319</v>
      </c>
      <c r="B36" s="119" t="s">
        <v>386</v>
      </c>
      <c r="C36" s="231">
        <f t="shared" si="0"/>
        <v>18</v>
      </c>
      <c r="D36" s="135">
        <v>0</v>
      </c>
      <c r="E36" s="135">
        <v>0</v>
      </c>
      <c r="F36" s="135">
        <v>12</v>
      </c>
      <c r="G36" s="135">
        <v>6</v>
      </c>
      <c r="H36" s="135">
        <v>0</v>
      </c>
      <c r="I36" s="135">
        <v>0</v>
      </c>
      <c r="J36" s="135">
        <v>0</v>
      </c>
      <c r="K36" s="415" t="s">
        <v>366</v>
      </c>
      <c r="L36" s="415"/>
    </row>
    <row r="37" spans="1:12" ht="15.75" thickTop="1" thickBot="1">
      <c r="A37" s="43">
        <v>9321</v>
      </c>
      <c r="B37" s="120" t="s">
        <v>391</v>
      </c>
      <c r="C37" s="207">
        <f t="shared" si="0"/>
        <v>2502</v>
      </c>
      <c r="D37" s="134">
        <v>31</v>
      </c>
      <c r="E37" s="134">
        <v>109</v>
      </c>
      <c r="F37" s="134">
        <v>676</v>
      </c>
      <c r="G37" s="134">
        <v>1654</v>
      </c>
      <c r="H37" s="134">
        <v>32</v>
      </c>
      <c r="I37" s="134">
        <v>0</v>
      </c>
      <c r="J37" s="134">
        <v>0</v>
      </c>
      <c r="K37" s="417" t="s">
        <v>367</v>
      </c>
      <c r="L37" s="417"/>
    </row>
    <row r="38" spans="1:12" ht="15.75" thickTop="1" thickBot="1">
      <c r="A38" s="44">
        <v>9329</v>
      </c>
      <c r="B38" s="119" t="s">
        <v>392</v>
      </c>
      <c r="C38" s="231">
        <f t="shared" si="0"/>
        <v>35338</v>
      </c>
      <c r="D38" s="135">
        <v>30690</v>
      </c>
      <c r="E38" s="135">
        <v>346</v>
      </c>
      <c r="F38" s="135">
        <v>11</v>
      </c>
      <c r="G38" s="135">
        <v>2098</v>
      </c>
      <c r="H38" s="135">
        <v>2193</v>
      </c>
      <c r="I38" s="135">
        <v>0</v>
      </c>
      <c r="J38" s="135">
        <v>0</v>
      </c>
      <c r="K38" s="415" t="s">
        <v>399</v>
      </c>
      <c r="L38" s="415"/>
    </row>
    <row r="39" spans="1:12" s="153" customFormat="1" ht="46.5" thickTop="1" thickBot="1">
      <c r="A39" s="43">
        <v>9500</v>
      </c>
      <c r="B39" s="120" t="s">
        <v>393</v>
      </c>
      <c r="C39" s="339">
        <f t="shared" si="0"/>
        <v>59733</v>
      </c>
      <c r="D39" s="134">
        <v>47596</v>
      </c>
      <c r="E39" s="134">
        <v>435</v>
      </c>
      <c r="F39" s="134">
        <v>5999</v>
      </c>
      <c r="G39" s="134">
        <v>3445</v>
      </c>
      <c r="H39" s="134">
        <v>2223</v>
      </c>
      <c r="I39" s="134">
        <v>35</v>
      </c>
      <c r="J39" s="134">
        <v>0</v>
      </c>
      <c r="K39" s="417" t="s">
        <v>407</v>
      </c>
      <c r="L39" s="417"/>
    </row>
    <row r="40" spans="1:12" ht="15.75" thickTop="1" thickBot="1">
      <c r="A40" s="44">
        <v>9601</v>
      </c>
      <c r="B40" s="119" t="s">
        <v>395</v>
      </c>
      <c r="C40" s="231">
        <f t="shared" si="0"/>
        <v>66667</v>
      </c>
      <c r="D40" s="135">
        <v>8957</v>
      </c>
      <c r="E40" s="135">
        <v>8164</v>
      </c>
      <c r="F40" s="135">
        <v>6092</v>
      </c>
      <c r="G40" s="135">
        <v>25843</v>
      </c>
      <c r="H40" s="135">
        <v>16743</v>
      </c>
      <c r="I40" s="135">
        <v>868</v>
      </c>
      <c r="J40" s="135">
        <v>0</v>
      </c>
      <c r="K40" s="415" t="s">
        <v>398</v>
      </c>
      <c r="L40" s="415"/>
    </row>
    <row r="41" spans="1:12" ht="15.75" thickTop="1" thickBot="1">
      <c r="A41" s="43">
        <v>9602</v>
      </c>
      <c r="B41" s="120" t="s">
        <v>394</v>
      </c>
      <c r="C41" s="207">
        <f t="shared" si="0"/>
        <v>75697</v>
      </c>
      <c r="D41" s="134">
        <v>53814</v>
      </c>
      <c r="E41" s="134">
        <v>1573</v>
      </c>
      <c r="F41" s="134">
        <v>1303</v>
      </c>
      <c r="G41" s="134">
        <v>15792</v>
      </c>
      <c r="H41" s="134">
        <v>1986</v>
      </c>
      <c r="I41" s="134">
        <v>1229</v>
      </c>
      <c r="J41" s="134">
        <v>0</v>
      </c>
      <c r="K41" s="417" t="s">
        <v>368</v>
      </c>
      <c r="L41" s="417"/>
    </row>
    <row r="42" spans="1:12" ht="15" thickTop="1">
      <c r="A42" s="327">
        <v>9609</v>
      </c>
      <c r="B42" s="119" t="s">
        <v>396</v>
      </c>
      <c r="C42" s="340">
        <f t="shared" si="0"/>
        <v>12923</v>
      </c>
      <c r="D42" s="329">
        <v>5420</v>
      </c>
      <c r="E42" s="329">
        <v>2251</v>
      </c>
      <c r="F42" s="329">
        <v>662</v>
      </c>
      <c r="G42" s="329">
        <v>3425</v>
      </c>
      <c r="H42" s="329">
        <v>1130</v>
      </c>
      <c r="I42" s="329">
        <v>35</v>
      </c>
      <c r="J42" s="329">
        <v>0</v>
      </c>
      <c r="K42" s="569" t="s">
        <v>397</v>
      </c>
      <c r="L42" s="569"/>
    </row>
    <row r="43" spans="1:12" ht="36" customHeight="1">
      <c r="A43" s="449" t="s">
        <v>7</v>
      </c>
      <c r="B43" s="449"/>
      <c r="C43" s="346">
        <f t="shared" ref="C43:I43" si="1">SUM(C8:C42)</f>
        <v>1552932</v>
      </c>
      <c r="D43" s="346">
        <f t="shared" si="1"/>
        <v>1175584</v>
      </c>
      <c r="E43" s="346">
        <f t="shared" si="1"/>
        <v>68410</v>
      </c>
      <c r="F43" s="346">
        <f t="shared" si="1"/>
        <v>115294</v>
      </c>
      <c r="G43" s="346">
        <f t="shared" si="1"/>
        <v>112637</v>
      </c>
      <c r="H43" s="346">
        <f t="shared" si="1"/>
        <v>69140</v>
      </c>
      <c r="I43" s="346">
        <f t="shared" si="1"/>
        <v>11867</v>
      </c>
      <c r="J43" s="346">
        <f>SUM(J8:J42)</f>
        <v>0</v>
      </c>
      <c r="K43" s="450" t="s">
        <v>4</v>
      </c>
      <c r="L43" s="451"/>
    </row>
  </sheetData>
  <mergeCells count="46">
    <mergeCell ref="K32:L32"/>
    <mergeCell ref="K36:L36"/>
    <mergeCell ref="K42:L42"/>
    <mergeCell ref="K37:L37"/>
    <mergeCell ref="K38:L38"/>
    <mergeCell ref="K39:L39"/>
    <mergeCell ref="K40:L40"/>
    <mergeCell ref="K41:L41"/>
    <mergeCell ref="K12:L12"/>
    <mergeCell ref="K31:L31"/>
    <mergeCell ref="K33:L33"/>
    <mergeCell ref="K34:L34"/>
    <mergeCell ref="K35:L35"/>
    <mergeCell ref="K27:L27"/>
    <mergeCell ref="K13:L13"/>
    <mergeCell ref="K14:L14"/>
    <mergeCell ref="K21:L21"/>
    <mergeCell ref="K29:L29"/>
    <mergeCell ref="K23:L23"/>
    <mergeCell ref="K15:L15"/>
    <mergeCell ref="K16:L16"/>
    <mergeCell ref="K17:L17"/>
    <mergeCell ref="K18:L18"/>
    <mergeCell ref="K19:L19"/>
    <mergeCell ref="K10:L10"/>
    <mergeCell ref="A43:B43"/>
    <mergeCell ref="K43:L43"/>
    <mergeCell ref="A1:L1"/>
    <mergeCell ref="A2:L2"/>
    <mergeCell ref="A3:L3"/>
    <mergeCell ref="A4:L4"/>
    <mergeCell ref="A5:L5"/>
    <mergeCell ref="A6:B6"/>
    <mergeCell ref="F6:G6"/>
    <mergeCell ref="K6:L6"/>
    <mergeCell ref="K7:L7"/>
    <mergeCell ref="K8:L8"/>
    <mergeCell ref="K9:L9"/>
    <mergeCell ref="K11:L11"/>
    <mergeCell ref="K28:L28"/>
    <mergeCell ref="K30:L30"/>
    <mergeCell ref="K20:L20"/>
    <mergeCell ref="K22:L22"/>
    <mergeCell ref="K24:L24"/>
    <mergeCell ref="K25:L25"/>
    <mergeCell ref="K26:L26"/>
  </mergeCells>
  <printOptions horizontalCentered="1" verticalCentered="1"/>
  <pageMargins left="0" right="0" top="0" bottom="0" header="0.31496062992125984" footer="0.31496062992125984"/>
  <pageSetup paperSize="9" scale="6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3" tint="0.39997558519241921"/>
  </sheetPr>
  <dimension ref="A1:O43"/>
  <sheetViews>
    <sheetView tabSelected="1" view="pageBreakPreview" topLeftCell="A10" zoomScale="80" zoomScaleNormal="100" zoomScaleSheetLayoutView="80" workbookViewId="0">
      <selection activeCell="C44" sqref="C44"/>
    </sheetView>
  </sheetViews>
  <sheetFormatPr defaultColWidth="9.140625" defaultRowHeight="14.25"/>
  <cols>
    <col min="1" max="1" width="5.7109375" style="4" customWidth="1"/>
    <col min="2" max="2" width="40.7109375" style="2" customWidth="1"/>
    <col min="3" max="13" width="9.7109375" style="2" customWidth="1"/>
    <col min="14" max="14" width="40.7109375" style="2" customWidth="1"/>
    <col min="15" max="15" width="5.7109375" style="2" customWidth="1"/>
    <col min="16" max="16384" width="9.140625" style="2"/>
  </cols>
  <sheetData>
    <row r="1" spans="1:15" s="6" customFormat="1">
      <c r="A1" s="359"/>
      <c r="B1" s="359"/>
      <c r="C1" s="359"/>
      <c r="D1" s="359"/>
      <c r="E1" s="359"/>
      <c r="F1" s="359"/>
      <c r="G1" s="359"/>
      <c r="H1" s="359"/>
      <c r="I1" s="359"/>
      <c r="J1" s="359"/>
      <c r="K1" s="359"/>
      <c r="L1" s="359"/>
      <c r="M1" s="359"/>
      <c r="N1" s="359"/>
      <c r="O1" s="359"/>
    </row>
    <row r="2" spans="1:15" ht="18">
      <c r="A2" s="412" t="s">
        <v>50</v>
      </c>
      <c r="B2" s="412"/>
      <c r="C2" s="412"/>
      <c r="D2" s="412"/>
      <c r="E2" s="412"/>
      <c r="F2" s="412"/>
      <c r="G2" s="412"/>
      <c r="H2" s="412"/>
      <c r="I2" s="412"/>
      <c r="J2" s="412"/>
      <c r="K2" s="412"/>
      <c r="L2" s="412"/>
      <c r="M2" s="412"/>
      <c r="N2" s="412"/>
      <c r="O2" s="412"/>
    </row>
    <row r="3" spans="1:15" ht="18">
      <c r="A3" s="412" t="s">
        <v>83</v>
      </c>
      <c r="B3" s="412"/>
      <c r="C3" s="412"/>
      <c r="D3" s="412"/>
      <c r="E3" s="412"/>
      <c r="F3" s="412"/>
      <c r="G3" s="412"/>
      <c r="H3" s="412"/>
      <c r="I3" s="412"/>
      <c r="J3" s="412"/>
      <c r="K3" s="412"/>
      <c r="L3" s="412"/>
      <c r="M3" s="412"/>
      <c r="N3" s="412"/>
      <c r="O3" s="412"/>
    </row>
    <row r="4" spans="1:15" ht="15.75">
      <c r="A4" s="413" t="s">
        <v>51</v>
      </c>
      <c r="B4" s="413"/>
      <c r="C4" s="413"/>
      <c r="D4" s="413"/>
      <c r="E4" s="413"/>
      <c r="F4" s="413"/>
      <c r="G4" s="413"/>
      <c r="H4" s="413"/>
      <c r="I4" s="413"/>
      <c r="J4" s="413"/>
      <c r="K4" s="413"/>
      <c r="L4" s="413"/>
      <c r="M4" s="413"/>
      <c r="N4" s="413"/>
      <c r="O4" s="413"/>
    </row>
    <row r="5" spans="1:15" ht="15.75">
      <c r="A5" s="413" t="s">
        <v>84</v>
      </c>
      <c r="B5" s="413"/>
      <c r="C5" s="413"/>
      <c r="D5" s="413"/>
      <c r="E5" s="413"/>
      <c r="F5" s="413"/>
      <c r="G5" s="413"/>
      <c r="H5" s="413"/>
      <c r="I5" s="413"/>
      <c r="J5" s="413"/>
      <c r="K5" s="413"/>
      <c r="L5" s="413"/>
      <c r="M5" s="413"/>
      <c r="N5" s="413"/>
      <c r="O5" s="413"/>
    </row>
    <row r="6" spans="1:15" ht="15.75">
      <c r="A6" s="410" t="s">
        <v>484</v>
      </c>
      <c r="B6" s="410"/>
      <c r="D6" s="47"/>
      <c r="E6" s="47"/>
      <c r="F6" s="47"/>
      <c r="G6" s="47"/>
      <c r="H6" s="158">
        <v>2020</v>
      </c>
      <c r="I6" s="47"/>
      <c r="J6" s="47"/>
      <c r="K6" s="47"/>
      <c r="L6" s="47"/>
      <c r="M6" s="47"/>
      <c r="N6" s="411" t="s">
        <v>89</v>
      </c>
      <c r="O6" s="411"/>
    </row>
    <row r="7" spans="1:15" ht="106.9" customHeight="1">
      <c r="A7" s="162" t="s">
        <v>270</v>
      </c>
      <c r="B7" s="161" t="s">
        <v>10</v>
      </c>
      <c r="C7" s="213" t="s">
        <v>541</v>
      </c>
      <c r="D7" s="214" t="s">
        <v>540</v>
      </c>
      <c r="E7" s="213" t="s">
        <v>539</v>
      </c>
      <c r="F7" s="214" t="s">
        <v>538</v>
      </c>
      <c r="G7" s="214" t="s">
        <v>537</v>
      </c>
      <c r="H7" s="213" t="s">
        <v>536</v>
      </c>
      <c r="I7" s="214" t="s">
        <v>535</v>
      </c>
      <c r="J7" s="213" t="s">
        <v>534</v>
      </c>
      <c r="K7" s="213" t="s">
        <v>533</v>
      </c>
      <c r="L7" s="213" t="s">
        <v>532</v>
      </c>
      <c r="M7" s="214" t="s">
        <v>531</v>
      </c>
      <c r="N7" s="395" t="s">
        <v>17</v>
      </c>
      <c r="O7" s="395"/>
    </row>
    <row r="8" spans="1:15" ht="15" thickBot="1">
      <c r="A8" s="143">
        <v>4521</v>
      </c>
      <c r="B8" s="142" t="s">
        <v>387</v>
      </c>
      <c r="C8" s="206">
        <f>SUM(D8:M8)</f>
        <v>426909</v>
      </c>
      <c r="D8" s="133">
        <v>20787</v>
      </c>
      <c r="E8" s="133">
        <v>4766</v>
      </c>
      <c r="F8" s="133">
        <v>940</v>
      </c>
      <c r="G8" s="133">
        <v>59327</v>
      </c>
      <c r="H8" s="133">
        <v>53</v>
      </c>
      <c r="I8" s="133">
        <v>6889</v>
      </c>
      <c r="J8" s="133">
        <v>3216</v>
      </c>
      <c r="K8" s="133">
        <v>15279</v>
      </c>
      <c r="L8" s="133">
        <v>24850</v>
      </c>
      <c r="M8" s="133">
        <v>290802</v>
      </c>
      <c r="N8" s="471" t="s">
        <v>406</v>
      </c>
      <c r="O8" s="472"/>
    </row>
    <row r="9" spans="1:15" ht="15.75" customHeight="1" thickTop="1" thickBot="1">
      <c r="A9" s="122">
        <v>4522</v>
      </c>
      <c r="B9" s="120" t="s">
        <v>369</v>
      </c>
      <c r="C9" s="207">
        <f>SUM(D9:M9)</f>
        <v>60556</v>
      </c>
      <c r="D9" s="134">
        <v>2788</v>
      </c>
      <c r="E9" s="134">
        <v>22</v>
      </c>
      <c r="F9" s="134">
        <v>109</v>
      </c>
      <c r="G9" s="134">
        <v>40</v>
      </c>
      <c r="H9" s="134">
        <v>559</v>
      </c>
      <c r="I9" s="134">
        <v>952</v>
      </c>
      <c r="J9" s="134">
        <v>250</v>
      </c>
      <c r="K9" s="134">
        <v>1586</v>
      </c>
      <c r="L9" s="134">
        <v>50</v>
      </c>
      <c r="M9" s="134">
        <v>54200</v>
      </c>
      <c r="N9" s="419" t="s">
        <v>349</v>
      </c>
      <c r="O9" s="420"/>
    </row>
    <row r="10" spans="1:15" ht="21.95" customHeight="1" thickTop="1" thickBot="1">
      <c r="A10" s="143">
        <v>4529</v>
      </c>
      <c r="B10" s="142" t="s">
        <v>404</v>
      </c>
      <c r="C10" s="206">
        <f t="shared" ref="C10:C42" si="0">SUM(D10:M10)</f>
        <v>20539</v>
      </c>
      <c r="D10" s="135">
        <v>820</v>
      </c>
      <c r="E10" s="135">
        <v>0</v>
      </c>
      <c r="F10" s="135">
        <v>187</v>
      </c>
      <c r="G10" s="135">
        <v>0</v>
      </c>
      <c r="H10" s="135">
        <v>89</v>
      </c>
      <c r="I10" s="135">
        <v>30</v>
      </c>
      <c r="J10" s="135">
        <v>164</v>
      </c>
      <c r="K10" s="135">
        <v>0</v>
      </c>
      <c r="L10" s="135">
        <v>5</v>
      </c>
      <c r="M10" s="135">
        <v>19244</v>
      </c>
      <c r="N10" s="425" t="s">
        <v>403</v>
      </c>
      <c r="O10" s="426"/>
    </row>
    <row r="11" spans="1:15" ht="21.95" customHeight="1" thickTop="1" thickBot="1">
      <c r="A11" s="122">
        <v>4540</v>
      </c>
      <c r="B11" s="120" t="s">
        <v>408</v>
      </c>
      <c r="C11" s="207">
        <f t="shared" si="0"/>
        <v>7418</v>
      </c>
      <c r="D11" s="134">
        <v>1621</v>
      </c>
      <c r="E11" s="134">
        <v>1066</v>
      </c>
      <c r="F11" s="134">
        <v>108</v>
      </c>
      <c r="G11" s="134">
        <v>0</v>
      </c>
      <c r="H11" s="134">
        <v>0</v>
      </c>
      <c r="I11" s="134">
        <v>0</v>
      </c>
      <c r="J11" s="134">
        <v>1079</v>
      </c>
      <c r="K11" s="134">
        <v>0</v>
      </c>
      <c r="L11" s="134">
        <v>0</v>
      </c>
      <c r="M11" s="134">
        <v>3544</v>
      </c>
      <c r="N11" s="419" t="s">
        <v>402</v>
      </c>
      <c r="O11" s="420"/>
    </row>
    <row r="12" spans="1:15" ht="21.95" customHeight="1" thickTop="1" thickBot="1">
      <c r="A12" s="143">
        <v>8511</v>
      </c>
      <c r="B12" s="142" t="s">
        <v>370</v>
      </c>
      <c r="C12" s="206">
        <f t="shared" si="0"/>
        <v>56923</v>
      </c>
      <c r="D12" s="135">
        <v>7648</v>
      </c>
      <c r="E12" s="135">
        <v>103</v>
      </c>
      <c r="F12" s="135">
        <v>381</v>
      </c>
      <c r="G12" s="135">
        <v>598</v>
      </c>
      <c r="H12" s="135">
        <v>712</v>
      </c>
      <c r="I12" s="135">
        <v>121</v>
      </c>
      <c r="J12" s="135">
        <v>2479</v>
      </c>
      <c r="K12" s="135">
        <v>5579</v>
      </c>
      <c r="L12" s="135">
        <v>132</v>
      </c>
      <c r="M12" s="135">
        <v>39170</v>
      </c>
      <c r="N12" s="425" t="s">
        <v>350</v>
      </c>
      <c r="O12" s="426"/>
    </row>
    <row r="13" spans="1:15" ht="21.95" customHeight="1" thickTop="1" thickBot="1">
      <c r="A13" s="122">
        <v>8512</v>
      </c>
      <c r="B13" s="120" t="s">
        <v>371</v>
      </c>
      <c r="C13" s="207">
        <f t="shared" si="0"/>
        <v>96619</v>
      </c>
      <c r="D13" s="134">
        <v>14823</v>
      </c>
      <c r="E13" s="134">
        <v>265</v>
      </c>
      <c r="F13" s="134">
        <v>1561</v>
      </c>
      <c r="G13" s="134">
        <v>767</v>
      </c>
      <c r="H13" s="134">
        <v>410</v>
      </c>
      <c r="I13" s="134">
        <v>612</v>
      </c>
      <c r="J13" s="134">
        <v>2986</v>
      </c>
      <c r="K13" s="134">
        <v>6776</v>
      </c>
      <c r="L13" s="134">
        <v>288</v>
      </c>
      <c r="M13" s="134">
        <v>68131</v>
      </c>
      <c r="N13" s="419" t="s">
        <v>351</v>
      </c>
      <c r="O13" s="420"/>
    </row>
    <row r="14" spans="1:15" ht="21.95" customHeight="1" thickTop="1" thickBot="1">
      <c r="A14" s="143">
        <v>8513</v>
      </c>
      <c r="B14" s="142" t="s">
        <v>372</v>
      </c>
      <c r="C14" s="206">
        <f t="shared" si="0"/>
        <v>4391</v>
      </c>
      <c r="D14" s="135">
        <v>530</v>
      </c>
      <c r="E14" s="135">
        <v>0</v>
      </c>
      <c r="F14" s="135">
        <v>23</v>
      </c>
      <c r="G14" s="135">
        <v>0</v>
      </c>
      <c r="H14" s="135">
        <v>115</v>
      </c>
      <c r="I14" s="135">
        <v>42</v>
      </c>
      <c r="J14" s="135">
        <v>459</v>
      </c>
      <c r="K14" s="135">
        <v>634</v>
      </c>
      <c r="L14" s="135">
        <v>0</v>
      </c>
      <c r="M14" s="135">
        <v>2588</v>
      </c>
      <c r="N14" s="425" t="s">
        <v>352</v>
      </c>
      <c r="O14" s="426"/>
    </row>
    <row r="15" spans="1:15" ht="21.95" customHeight="1" thickTop="1" thickBot="1">
      <c r="A15" s="122">
        <v>8514</v>
      </c>
      <c r="B15" s="120" t="s">
        <v>373</v>
      </c>
      <c r="C15" s="207">
        <f t="shared" si="0"/>
        <v>649238</v>
      </c>
      <c r="D15" s="134">
        <v>226739</v>
      </c>
      <c r="E15" s="134">
        <v>508</v>
      </c>
      <c r="F15" s="134">
        <v>11408</v>
      </c>
      <c r="G15" s="134">
        <v>8637</v>
      </c>
      <c r="H15" s="134">
        <v>5931</v>
      </c>
      <c r="I15" s="134">
        <v>10854</v>
      </c>
      <c r="J15" s="134">
        <v>60692</v>
      </c>
      <c r="K15" s="134">
        <v>74128</v>
      </c>
      <c r="L15" s="134">
        <v>8814</v>
      </c>
      <c r="M15" s="134">
        <v>241527</v>
      </c>
      <c r="N15" s="419" t="s">
        <v>16</v>
      </c>
      <c r="O15" s="420"/>
    </row>
    <row r="16" spans="1:15" ht="21.95" customHeight="1" thickTop="1" thickBot="1">
      <c r="A16" s="143">
        <v>8521</v>
      </c>
      <c r="B16" s="142" t="s">
        <v>374</v>
      </c>
      <c r="C16" s="206">
        <f t="shared" si="0"/>
        <v>3057</v>
      </c>
      <c r="D16" s="135">
        <v>243</v>
      </c>
      <c r="E16" s="135">
        <v>0</v>
      </c>
      <c r="F16" s="135">
        <v>0</v>
      </c>
      <c r="G16" s="135">
        <v>0</v>
      </c>
      <c r="H16" s="135">
        <v>81</v>
      </c>
      <c r="I16" s="135">
        <v>41</v>
      </c>
      <c r="J16" s="135">
        <v>230</v>
      </c>
      <c r="K16" s="135">
        <v>0</v>
      </c>
      <c r="L16" s="135">
        <v>0</v>
      </c>
      <c r="M16" s="135">
        <v>2462</v>
      </c>
      <c r="N16" s="425" t="s">
        <v>353</v>
      </c>
      <c r="O16" s="426"/>
    </row>
    <row r="17" spans="1:15" ht="21.95" customHeight="1" thickTop="1" thickBot="1">
      <c r="A17" s="122">
        <v>8522</v>
      </c>
      <c r="B17" s="120" t="s">
        <v>512</v>
      </c>
      <c r="C17" s="207">
        <f t="shared" si="0"/>
        <v>17</v>
      </c>
      <c r="D17" s="134">
        <v>0</v>
      </c>
      <c r="E17" s="134">
        <v>0</v>
      </c>
      <c r="F17" s="134">
        <v>0</v>
      </c>
      <c r="G17" s="134">
        <v>0</v>
      </c>
      <c r="H17" s="134">
        <v>0</v>
      </c>
      <c r="I17" s="134">
        <v>0</v>
      </c>
      <c r="J17" s="134">
        <v>1</v>
      </c>
      <c r="K17" s="134">
        <v>0</v>
      </c>
      <c r="L17" s="134">
        <v>0</v>
      </c>
      <c r="M17" s="134">
        <v>16</v>
      </c>
      <c r="N17" s="419" t="s">
        <v>513</v>
      </c>
      <c r="O17" s="420"/>
    </row>
    <row r="18" spans="1:15" ht="15.75" thickTop="1" thickBot="1">
      <c r="A18" s="143">
        <v>8530</v>
      </c>
      <c r="B18" s="142" t="s">
        <v>375</v>
      </c>
      <c r="C18" s="206">
        <f t="shared" si="0"/>
        <v>81511</v>
      </c>
      <c r="D18" s="135">
        <v>15912</v>
      </c>
      <c r="E18" s="135">
        <v>0</v>
      </c>
      <c r="F18" s="135">
        <v>3123</v>
      </c>
      <c r="G18" s="135">
        <v>8953</v>
      </c>
      <c r="H18" s="135">
        <v>182</v>
      </c>
      <c r="I18" s="135">
        <v>6892</v>
      </c>
      <c r="J18" s="135">
        <v>29627</v>
      </c>
      <c r="K18" s="135">
        <v>128</v>
      </c>
      <c r="L18" s="135">
        <v>514</v>
      </c>
      <c r="M18" s="135">
        <v>16180</v>
      </c>
      <c r="N18" s="425" t="s">
        <v>15</v>
      </c>
      <c r="O18" s="426"/>
    </row>
    <row r="19" spans="1:15" ht="15.75" customHeight="1" thickTop="1" thickBot="1">
      <c r="A19" s="122">
        <v>8541</v>
      </c>
      <c r="B19" s="120" t="s">
        <v>376</v>
      </c>
      <c r="C19" s="207">
        <f t="shared" si="0"/>
        <v>2258</v>
      </c>
      <c r="D19" s="134">
        <v>238</v>
      </c>
      <c r="E19" s="134">
        <v>0</v>
      </c>
      <c r="F19" s="134">
        <v>0</v>
      </c>
      <c r="G19" s="134">
        <v>203</v>
      </c>
      <c r="H19" s="134">
        <v>11</v>
      </c>
      <c r="I19" s="134">
        <v>252</v>
      </c>
      <c r="J19" s="134">
        <v>126</v>
      </c>
      <c r="K19" s="134">
        <v>0</v>
      </c>
      <c r="L19" s="134">
        <v>0</v>
      </c>
      <c r="M19" s="134">
        <v>1428</v>
      </c>
      <c r="N19" s="419" t="s">
        <v>354</v>
      </c>
      <c r="O19" s="420"/>
    </row>
    <row r="20" spans="1:15" ht="15.75" customHeight="1" thickTop="1" thickBot="1">
      <c r="A20" s="143">
        <v>8542</v>
      </c>
      <c r="B20" s="142" t="s">
        <v>377</v>
      </c>
      <c r="C20" s="206">
        <f t="shared" si="0"/>
        <v>3898</v>
      </c>
      <c r="D20" s="135">
        <v>223</v>
      </c>
      <c r="E20" s="135">
        <v>19</v>
      </c>
      <c r="F20" s="135">
        <v>162</v>
      </c>
      <c r="G20" s="135">
        <v>256</v>
      </c>
      <c r="H20" s="135">
        <v>118</v>
      </c>
      <c r="I20" s="135">
        <v>0</v>
      </c>
      <c r="J20" s="135">
        <v>304</v>
      </c>
      <c r="K20" s="135">
        <v>236</v>
      </c>
      <c r="L20" s="135">
        <v>0</v>
      </c>
      <c r="M20" s="135">
        <v>2580</v>
      </c>
      <c r="N20" s="425" t="s">
        <v>355</v>
      </c>
      <c r="O20" s="426"/>
    </row>
    <row r="21" spans="1:15" ht="15.75" customHeight="1" thickTop="1" thickBot="1">
      <c r="A21" s="122">
        <v>8543</v>
      </c>
      <c r="B21" s="120" t="s">
        <v>388</v>
      </c>
      <c r="C21" s="207">
        <f t="shared" si="0"/>
        <v>3686</v>
      </c>
      <c r="D21" s="134">
        <v>501</v>
      </c>
      <c r="E21" s="134">
        <v>0</v>
      </c>
      <c r="F21" s="134">
        <v>211</v>
      </c>
      <c r="G21" s="134">
        <v>0</v>
      </c>
      <c r="H21" s="134">
        <v>292</v>
      </c>
      <c r="I21" s="134">
        <v>0</v>
      </c>
      <c r="J21" s="134">
        <v>428</v>
      </c>
      <c r="K21" s="134">
        <v>224</v>
      </c>
      <c r="L21" s="134">
        <v>0</v>
      </c>
      <c r="M21" s="134">
        <v>2030</v>
      </c>
      <c r="N21" s="419" t="s">
        <v>356</v>
      </c>
      <c r="O21" s="420"/>
    </row>
    <row r="22" spans="1:15" ht="15.75" thickTop="1" thickBot="1">
      <c r="A22" s="143">
        <v>8544</v>
      </c>
      <c r="B22" s="142" t="s">
        <v>378</v>
      </c>
      <c r="C22" s="206">
        <f t="shared" si="0"/>
        <v>7054</v>
      </c>
      <c r="D22" s="135">
        <v>1887</v>
      </c>
      <c r="E22" s="135">
        <v>247</v>
      </c>
      <c r="F22" s="135">
        <v>262</v>
      </c>
      <c r="G22" s="135">
        <v>91</v>
      </c>
      <c r="H22" s="135">
        <v>618</v>
      </c>
      <c r="I22" s="135">
        <v>262</v>
      </c>
      <c r="J22" s="135">
        <v>1448</v>
      </c>
      <c r="K22" s="135">
        <v>0</v>
      </c>
      <c r="L22" s="135">
        <v>0</v>
      </c>
      <c r="M22" s="135">
        <v>2239</v>
      </c>
      <c r="N22" s="425" t="s">
        <v>357</v>
      </c>
      <c r="O22" s="426"/>
    </row>
    <row r="23" spans="1:15" ht="21.95" customHeight="1" thickTop="1" thickBot="1">
      <c r="A23" s="122">
        <v>8545</v>
      </c>
      <c r="B23" s="120" t="s">
        <v>379</v>
      </c>
      <c r="C23" s="207">
        <f t="shared" si="0"/>
        <v>67857</v>
      </c>
      <c r="D23" s="134">
        <v>23302</v>
      </c>
      <c r="E23" s="134">
        <v>0</v>
      </c>
      <c r="F23" s="134">
        <v>507</v>
      </c>
      <c r="G23" s="134">
        <v>11355</v>
      </c>
      <c r="H23" s="134">
        <v>20</v>
      </c>
      <c r="I23" s="134">
        <v>212</v>
      </c>
      <c r="J23" s="134">
        <v>2074</v>
      </c>
      <c r="K23" s="134">
        <v>239</v>
      </c>
      <c r="L23" s="134">
        <v>44</v>
      </c>
      <c r="M23" s="134">
        <v>30104</v>
      </c>
      <c r="N23" s="419" t="s">
        <v>358</v>
      </c>
      <c r="O23" s="420"/>
    </row>
    <row r="24" spans="1:15" ht="15.75" thickTop="1" thickBot="1">
      <c r="A24" s="143">
        <v>8548</v>
      </c>
      <c r="B24" s="142" t="s">
        <v>380</v>
      </c>
      <c r="C24" s="206">
        <f t="shared" si="0"/>
        <v>64473</v>
      </c>
      <c r="D24" s="135">
        <v>32757</v>
      </c>
      <c r="E24" s="135">
        <v>0</v>
      </c>
      <c r="F24" s="135">
        <v>1448</v>
      </c>
      <c r="G24" s="135">
        <v>2296</v>
      </c>
      <c r="H24" s="135">
        <v>544</v>
      </c>
      <c r="I24" s="135">
        <v>479</v>
      </c>
      <c r="J24" s="135">
        <v>4264</v>
      </c>
      <c r="K24" s="135">
        <v>3081</v>
      </c>
      <c r="L24" s="135">
        <v>0</v>
      </c>
      <c r="M24" s="135">
        <v>19604</v>
      </c>
      <c r="N24" s="425" t="s">
        <v>401</v>
      </c>
      <c r="O24" s="426"/>
    </row>
    <row r="25" spans="1:15" ht="15.75" thickTop="1" thickBot="1">
      <c r="A25" s="122">
        <v>8610</v>
      </c>
      <c r="B25" s="120" t="s">
        <v>381</v>
      </c>
      <c r="C25" s="207">
        <f t="shared" si="0"/>
        <v>92846</v>
      </c>
      <c r="D25" s="134">
        <v>30633</v>
      </c>
      <c r="E25" s="134">
        <v>369</v>
      </c>
      <c r="F25" s="134">
        <v>1328</v>
      </c>
      <c r="G25" s="134">
        <v>15528</v>
      </c>
      <c r="H25" s="134">
        <v>822</v>
      </c>
      <c r="I25" s="134">
        <v>8893</v>
      </c>
      <c r="J25" s="134">
        <v>7480</v>
      </c>
      <c r="K25" s="134">
        <v>0</v>
      </c>
      <c r="L25" s="134">
        <v>0</v>
      </c>
      <c r="M25" s="134">
        <v>27793</v>
      </c>
      <c r="N25" s="419" t="s">
        <v>359</v>
      </c>
      <c r="O25" s="420"/>
    </row>
    <row r="26" spans="1:15" ht="15.75" thickTop="1" thickBot="1">
      <c r="A26" s="143">
        <v>8621</v>
      </c>
      <c r="B26" s="142" t="s">
        <v>389</v>
      </c>
      <c r="C26" s="206">
        <f t="shared" si="0"/>
        <v>68236</v>
      </c>
      <c r="D26" s="135">
        <v>26336</v>
      </c>
      <c r="E26" s="135">
        <v>0</v>
      </c>
      <c r="F26" s="135">
        <v>515</v>
      </c>
      <c r="G26" s="135">
        <v>2388</v>
      </c>
      <c r="H26" s="135">
        <v>116</v>
      </c>
      <c r="I26" s="135">
        <v>4653</v>
      </c>
      <c r="J26" s="135">
        <v>2495</v>
      </c>
      <c r="K26" s="135">
        <v>33</v>
      </c>
      <c r="L26" s="135">
        <v>0</v>
      </c>
      <c r="M26" s="135">
        <v>31700</v>
      </c>
      <c r="N26" s="425" t="s">
        <v>360</v>
      </c>
      <c r="O26" s="426"/>
    </row>
    <row r="27" spans="1:15" ht="15.75" thickTop="1" thickBot="1">
      <c r="A27" s="122">
        <v>8622</v>
      </c>
      <c r="B27" s="120" t="s">
        <v>382</v>
      </c>
      <c r="C27" s="207">
        <f t="shared" si="0"/>
        <v>81305</v>
      </c>
      <c r="D27" s="134">
        <v>8932</v>
      </c>
      <c r="E27" s="134">
        <v>292</v>
      </c>
      <c r="F27" s="134">
        <v>296</v>
      </c>
      <c r="G27" s="134">
        <v>432</v>
      </c>
      <c r="H27" s="134">
        <v>340</v>
      </c>
      <c r="I27" s="134">
        <v>1552</v>
      </c>
      <c r="J27" s="134">
        <v>2766</v>
      </c>
      <c r="K27" s="134">
        <v>0</v>
      </c>
      <c r="L27" s="134">
        <v>0</v>
      </c>
      <c r="M27" s="134">
        <v>66695</v>
      </c>
      <c r="N27" s="419" t="s">
        <v>361</v>
      </c>
      <c r="O27" s="420"/>
    </row>
    <row r="28" spans="1:15" ht="15.75" thickTop="1" thickBot="1">
      <c r="A28" s="143">
        <v>8623</v>
      </c>
      <c r="B28" s="142" t="s">
        <v>383</v>
      </c>
      <c r="C28" s="206">
        <f t="shared" si="0"/>
        <v>151899</v>
      </c>
      <c r="D28" s="135">
        <v>44226</v>
      </c>
      <c r="E28" s="135">
        <v>14</v>
      </c>
      <c r="F28" s="135">
        <v>3511</v>
      </c>
      <c r="G28" s="135">
        <v>3047</v>
      </c>
      <c r="H28" s="135">
        <v>771</v>
      </c>
      <c r="I28" s="135">
        <v>3314</v>
      </c>
      <c r="J28" s="135">
        <v>6711</v>
      </c>
      <c r="K28" s="135">
        <v>626</v>
      </c>
      <c r="L28" s="135">
        <v>572</v>
      </c>
      <c r="M28" s="135">
        <v>89107</v>
      </c>
      <c r="N28" s="425" t="s">
        <v>362</v>
      </c>
      <c r="O28" s="426"/>
    </row>
    <row r="29" spans="1:15" ht="15.75" thickTop="1" thickBot="1">
      <c r="A29" s="122">
        <v>8690</v>
      </c>
      <c r="B29" s="120" t="s">
        <v>384</v>
      </c>
      <c r="C29" s="207">
        <f t="shared" si="0"/>
        <v>23977</v>
      </c>
      <c r="D29" s="134">
        <v>9071</v>
      </c>
      <c r="E29" s="134">
        <v>0</v>
      </c>
      <c r="F29" s="134">
        <v>514</v>
      </c>
      <c r="G29" s="134">
        <v>351</v>
      </c>
      <c r="H29" s="134">
        <v>535</v>
      </c>
      <c r="I29" s="134">
        <v>1854</v>
      </c>
      <c r="J29" s="134">
        <v>2102</v>
      </c>
      <c r="K29" s="134">
        <v>3210</v>
      </c>
      <c r="L29" s="134">
        <v>260</v>
      </c>
      <c r="M29" s="134">
        <v>6080</v>
      </c>
      <c r="N29" s="419" t="s">
        <v>363</v>
      </c>
      <c r="O29" s="420"/>
    </row>
    <row r="30" spans="1:15" ht="16.5" customHeight="1" thickTop="1" thickBot="1">
      <c r="A30" s="143">
        <v>8700</v>
      </c>
      <c r="B30" s="142" t="s">
        <v>559</v>
      </c>
      <c r="C30" s="206">
        <f t="shared" si="0"/>
        <v>7911</v>
      </c>
      <c r="D30" s="135">
        <v>3692</v>
      </c>
      <c r="E30" s="135">
        <v>0</v>
      </c>
      <c r="F30" s="135">
        <v>1532</v>
      </c>
      <c r="G30" s="135">
        <v>0</v>
      </c>
      <c r="H30" s="135">
        <v>24</v>
      </c>
      <c r="I30" s="135">
        <v>0</v>
      </c>
      <c r="J30" s="135">
        <v>183</v>
      </c>
      <c r="K30" s="135">
        <v>150</v>
      </c>
      <c r="L30" s="135">
        <v>0</v>
      </c>
      <c r="M30" s="135">
        <v>2330</v>
      </c>
      <c r="N30" s="425" t="s">
        <v>560</v>
      </c>
      <c r="O30" s="426"/>
    </row>
    <row r="31" spans="1:15" ht="24" thickTop="1" thickBot="1">
      <c r="A31" s="122">
        <v>8810</v>
      </c>
      <c r="B31" s="120" t="s">
        <v>500</v>
      </c>
      <c r="C31" s="207">
        <f t="shared" si="0"/>
        <v>1014</v>
      </c>
      <c r="D31" s="134">
        <v>227</v>
      </c>
      <c r="E31" s="134">
        <v>0</v>
      </c>
      <c r="F31" s="134">
        <v>0</v>
      </c>
      <c r="G31" s="134">
        <v>0</v>
      </c>
      <c r="H31" s="134">
        <v>177</v>
      </c>
      <c r="I31" s="134">
        <v>0</v>
      </c>
      <c r="J31" s="134">
        <v>36</v>
      </c>
      <c r="K31" s="134">
        <v>0</v>
      </c>
      <c r="L31" s="134">
        <v>0</v>
      </c>
      <c r="M31" s="134">
        <v>574</v>
      </c>
      <c r="N31" s="419" t="s">
        <v>502</v>
      </c>
      <c r="O31" s="420"/>
    </row>
    <row r="32" spans="1:15" ht="16.5" customHeight="1" thickTop="1" thickBot="1">
      <c r="A32" s="143">
        <v>8890</v>
      </c>
      <c r="B32" s="142" t="s">
        <v>607</v>
      </c>
      <c r="C32" s="206">
        <f t="shared" si="0"/>
        <v>42113</v>
      </c>
      <c r="D32" s="135">
        <v>3471</v>
      </c>
      <c r="E32" s="135">
        <v>13</v>
      </c>
      <c r="F32" s="135">
        <v>111</v>
      </c>
      <c r="G32" s="135">
        <v>1472</v>
      </c>
      <c r="H32" s="135">
        <v>156</v>
      </c>
      <c r="I32" s="135">
        <v>13</v>
      </c>
      <c r="J32" s="135">
        <v>2145</v>
      </c>
      <c r="K32" s="135">
        <v>270</v>
      </c>
      <c r="L32" s="135">
        <v>290</v>
      </c>
      <c r="M32" s="135">
        <v>34172</v>
      </c>
      <c r="N32" s="425" t="s">
        <v>606</v>
      </c>
      <c r="O32" s="426"/>
    </row>
    <row r="33" spans="1:15" ht="21.95" customHeight="1" thickTop="1" thickBot="1">
      <c r="A33" s="122">
        <v>9000</v>
      </c>
      <c r="B33" s="120" t="s">
        <v>390</v>
      </c>
      <c r="C33" s="207">
        <f t="shared" si="0"/>
        <v>23637</v>
      </c>
      <c r="D33" s="134">
        <v>1351</v>
      </c>
      <c r="E33" s="134">
        <v>0</v>
      </c>
      <c r="F33" s="134">
        <v>58</v>
      </c>
      <c r="G33" s="134">
        <v>433</v>
      </c>
      <c r="H33" s="134">
        <v>0</v>
      </c>
      <c r="I33" s="134">
        <v>912</v>
      </c>
      <c r="J33" s="134">
        <v>397</v>
      </c>
      <c r="K33" s="134">
        <v>0</v>
      </c>
      <c r="L33" s="134">
        <v>0</v>
      </c>
      <c r="M33" s="134">
        <v>20486</v>
      </c>
      <c r="N33" s="419" t="s">
        <v>364</v>
      </c>
      <c r="O33" s="420"/>
    </row>
    <row r="34" spans="1:15" ht="16.5" customHeight="1" thickTop="1" thickBot="1">
      <c r="A34" s="143">
        <v>9103</v>
      </c>
      <c r="B34" s="142" t="s">
        <v>405</v>
      </c>
      <c r="C34" s="206">
        <f t="shared" si="0"/>
        <v>37986</v>
      </c>
      <c r="D34" s="135">
        <v>3298</v>
      </c>
      <c r="E34" s="135">
        <v>0</v>
      </c>
      <c r="F34" s="135">
        <v>0</v>
      </c>
      <c r="G34" s="135">
        <v>0</v>
      </c>
      <c r="H34" s="135">
        <v>0</v>
      </c>
      <c r="I34" s="135">
        <v>0</v>
      </c>
      <c r="J34" s="135">
        <v>0</v>
      </c>
      <c r="K34" s="135">
        <v>3524</v>
      </c>
      <c r="L34" s="135">
        <v>14757</v>
      </c>
      <c r="M34" s="135">
        <v>16407</v>
      </c>
      <c r="N34" s="425" t="s">
        <v>400</v>
      </c>
      <c r="O34" s="426"/>
    </row>
    <row r="35" spans="1:15" ht="21.95" customHeight="1" thickTop="1" thickBot="1">
      <c r="A35" s="122">
        <v>9312</v>
      </c>
      <c r="B35" s="120" t="s">
        <v>385</v>
      </c>
      <c r="C35" s="207">
        <f t="shared" si="0"/>
        <v>50260</v>
      </c>
      <c r="D35" s="134">
        <v>9219</v>
      </c>
      <c r="E35" s="134">
        <v>0</v>
      </c>
      <c r="F35" s="134">
        <v>1071</v>
      </c>
      <c r="G35" s="134">
        <v>2896</v>
      </c>
      <c r="H35" s="134">
        <v>275</v>
      </c>
      <c r="I35" s="134">
        <v>5673</v>
      </c>
      <c r="J35" s="134">
        <v>1469</v>
      </c>
      <c r="K35" s="134">
        <v>369</v>
      </c>
      <c r="L35" s="134">
        <v>0</v>
      </c>
      <c r="M35" s="134">
        <v>29288</v>
      </c>
      <c r="N35" s="419" t="s">
        <v>365</v>
      </c>
      <c r="O35" s="420"/>
    </row>
    <row r="36" spans="1:15" ht="16.5" customHeight="1" thickTop="1" thickBot="1">
      <c r="A36" s="143">
        <v>9319</v>
      </c>
      <c r="B36" s="142" t="s">
        <v>386</v>
      </c>
      <c r="C36" s="206">
        <f t="shared" si="0"/>
        <v>2</v>
      </c>
      <c r="D36" s="135">
        <v>2</v>
      </c>
      <c r="E36" s="135">
        <v>0</v>
      </c>
      <c r="F36" s="135">
        <v>0</v>
      </c>
      <c r="G36" s="135">
        <v>0</v>
      </c>
      <c r="H36" s="135">
        <v>0</v>
      </c>
      <c r="I36" s="135">
        <v>0</v>
      </c>
      <c r="J36" s="135">
        <v>0</v>
      </c>
      <c r="K36" s="135">
        <v>0</v>
      </c>
      <c r="L36" s="135">
        <v>0</v>
      </c>
      <c r="M36" s="135">
        <v>0</v>
      </c>
      <c r="N36" s="425" t="s">
        <v>366</v>
      </c>
      <c r="O36" s="426"/>
    </row>
    <row r="37" spans="1:15" ht="21.95" customHeight="1" thickTop="1" thickBot="1">
      <c r="A37" s="122">
        <v>9321</v>
      </c>
      <c r="B37" s="120" t="s">
        <v>391</v>
      </c>
      <c r="C37" s="207">
        <f t="shared" si="0"/>
        <v>24526</v>
      </c>
      <c r="D37" s="134">
        <v>870</v>
      </c>
      <c r="E37" s="134">
        <v>0</v>
      </c>
      <c r="F37" s="134">
        <v>21</v>
      </c>
      <c r="G37" s="134">
        <v>0</v>
      </c>
      <c r="H37" s="134">
        <v>0</v>
      </c>
      <c r="I37" s="134">
        <v>0</v>
      </c>
      <c r="J37" s="134">
        <v>754</v>
      </c>
      <c r="K37" s="134">
        <v>118</v>
      </c>
      <c r="L37" s="134">
        <v>0</v>
      </c>
      <c r="M37" s="134">
        <v>22763</v>
      </c>
      <c r="N37" s="419" t="s">
        <v>367</v>
      </c>
      <c r="O37" s="420"/>
    </row>
    <row r="38" spans="1:15" ht="16.5" customHeight="1" thickTop="1" thickBot="1">
      <c r="A38" s="143">
        <v>9329</v>
      </c>
      <c r="B38" s="142" t="s">
        <v>392</v>
      </c>
      <c r="C38" s="206">
        <f t="shared" si="0"/>
        <v>6263</v>
      </c>
      <c r="D38" s="135">
        <v>857</v>
      </c>
      <c r="E38" s="135">
        <v>0</v>
      </c>
      <c r="F38" s="135">
        <v>672</v>
      </c>
      <c r="G38" s="135">
        <v>0</v>
      </c>
      <c r="H38" s="135">
        <v>570</v>
      </c>
      <c r="I38" s="135">
        <v>51</v>
      </c>
      <c r="J38" s="135">
        <v>883</v>
      </c>
      <c r="K38" s="135">
        <v>440</v>
      </c>
      <c r="L38" s="135">
        <v>0</v>
      </c>
      <c r="M38" s="135">
        <v>2790</v>
      </c>
      <c r="N38" s="425" t="s">
        <v>399</v>
      </c>
      <c r="O38" s="426"/>
    </row>
    <row r="39" spans="1:15" s="153" customFormat="1" ht="46.5" thickTop="1" thickBot="1">
      <c r="A39" s="330">
        <v>9500</v>
      </c>
      <c r="B39" s="120" t="s">
        <v>393</v>
      </c>
      <c r="C39" s="337">
        <f t="shared" si="0"/>
        <v>58613</v>
      </c>
      <c r="D39" s="134">
        <v>2343</v>
      </c>
      <c r="E39" s="134">
        <v>1770</v>
      </c>
      <c r="F39" s="134">
        <v>940</v>
      </c>
      <c r="G39" s="134">
        <v>13580</v>
      </c>
      <c r="H39" s="134">
        <v>1464</v>
      </c>
      <c r="I39" s="134">
        <v>553</v>
      </c>
      <c r="J39" s="134">
        <v>771</v>
      </c>
      <c r="K39" s="134">
        <v>1960</v>
      </c>
      <c r="L39" s="134">
        <v>617</v>
      </c>
      <c r="M39" s="134">
        <v>34615</v>
      </c>
      <c r="N39" s="570" t="s">
        <v>407</v>
      </c>
      <c r="O39" s="571"/>
    </row>
    <row r="40" spans="1:15" ht="16.5" customHeight="1" thickTop="1" thickBot="1">
      <c r="A40" s="143">
        <v>9601</v>
      </c>
      <c r="B40" s="142" t="s">
        <v>395</v>
      </c>
      <c r="C40" s="206">
        <f t="shared" si="0"/>
        <v>154936</v>
      </c>
      <c r="D40" s="135">
        <v>7268</v>
      </c>
      <c r="E40" s="135">
        <v>32</v>
      </c>
      <c r="F40" s="135">
        <v>471</v>
      </c>
      <c r="G40" s="135">
        <v>3145</v>
      </c>
      <c r="H40" s="135">
        <v>4078</v>
      </c>
      <c r="I40" s="135">
        <v>2646</v>
      </c>
      <c r="J40" s="135">
        <v>691</v>
      </c>
      <c r="K40" s="135">
        <v>257</v>
      </c>
      <c r="L40" s="135">
        <v>90</v>
      </c>
      <c r="M40" s="135">
        <v>136258</v>
      </c>
      <c r="N40" s="425" t="s">
        <v>398</v>
      </c>
      <c r="O40" s="426"/>
    </row>
    <row r="41" spans="1:15" ht="21.95" customHeight="1" thickTop="1" thickBot="1">
      <c r="A41" s="122">
        <v>9602</v>
      </c>
      <c r="B41" s="120" t="s">
        <v>394</v>
      </c>
      <c r="C41" s="207">
        <f t="shared" si="0"/>
        <v>151244</v>
      </c>
      <c r="D41" s="134">
        <v>4571</v>
      </c>
      <c r="E41" s="134">
        <v>7761</v>
      </c>
      <c r="F41" s="134">
        <v>694</v>
      </c>
      <c r="G41" s="134">
        <v>65</v>
      </c>
      <c r="H41" s="134">
        <v>1881</v>
      </c>
      <c r="I41" s="134">
        <v>537</v>
      </c>
      <c r="J41" s="134">
        <v>3764</v>
      </c>
      <c r="K41" s="134">
        <v>322</v>
      </c>
      <c r="L41" s="134">
        <v>635</v>
      </c>
      <c r="M41" s="134">
        <v>131014</v>
      </c>
      <c r="N41" s="419" t="s">
        <v>368</v>
      </c>
      <c r="O41" s="420"/>
    </row>
    <row r="42" spans="1:15" ht="16.5" customHeight="1" thickTop="1">
      <c r="A42" s="331">
        <v>9609</v>
      </c>
      <c r="B42" s="142" t="s">
        <v>396</v>
      </c>
      <c r="C42" s="338">
        <f t="shared" si="0"/>
        <v>29418</v>
      </c>
      <c r="D42" s="329">
        <v>4091</v>
      </c>
      <c r="E42" s="329">
        <v>0</v>
      </c>
      <c r="F42" s="329">
        <v>22</v>
      </c>
      <c r="G42" s="329">
        <v>1481</v>
      </c>
      <c r="H42" s="329">
        <v>1046</v>
      </c>
      <c r="I42" s="329">
        <v>2417</v>
      </c>
      <c r="J42" s="329">
        <v>491</v>
      </c>
      <c r="K42" s="329">
        <v>0</v>
      </c>
      <c r="L42" s="329">
        <v>0</v>
      </c>
      <c r="M42" s="329">
        <v>19870</v>
      </c>
      <c r="N42" s="429" t="s">
        <v>397</v>
      </c>
      <c r="O42" s="430"/>
    </row>
    <row r="43" spans="1:15" ht="33" customHeight="1">
      <c r="A43" s="473" t="s">
        <v>7</v>
      </c>
      <c r="B43" s="474"/>
      <c r="C43" s="346">
        <f t="shared" ref="C43:L43" si="1">SUM(C8:C42)</f>
        <v>2562590</v>
      </c>
      <c r="D43" s="346">
        <f t="shared" si="1"/>
        <v>511277</v>
      </c>
      <c r="E43" s="346">
        <f t="shared" si="1"/>
        <v>17247</v>
      </c>
      <c r="F43" s="346">
        <f t="shared" si="1"/>
        <v>32186</v>
      </c>
      <c r="G43" s="346">
        <f t="shared" si="1"/>
        <v>137341</v>
      </c>
      <c r="H43" s="346">
        <f t="shared" si="1"/>
        <v>21990</v>
      </c>
      <c r="I43" s="346">
        <f t="shared" si="1"/>
        <v>60706</v>
      </c>
      <c r="J43" s="346">
        <f t="shared" si="1"/>
        <v>142965</v>
      </c>
      <c r="K43" s="346">
        <f t="shared" si="1"/>
        <v>119169</v>
      </c>
      <c r="L43" s="346">
        <f t="shared" si="1"/>
        <v>51918</v>
      </c>
      <c r="M43" s="346">
        <f>SUM(M8:M42)</f>
        <v>1467791</v>
      </c>
      <c r="N43" s="450" t="s">
        <v>4</v>
      </c>
      <c r="O43" s="451"/>
    </row>
  </sheetData>
  <mergeCells count="45">
    <mergeCell ref="N32:O32"/>
    <mergeCell ref="N38:O38"/>
    <mergeCell ref="N39:O39"/>
    <mergeCell ref="N40:O40"/>
    <mergeCell ref="N41:O41"/>
    <mergeCell ref="N42:O42"/>
    <mergeCell ref="N33:O33"/>
    <mergeCell ref="N34:O34"/>
    <mergeCell ref="N35:O35"/>
    <mergeCell ref="N36:O36"/>
    <mergeCell ref="N37:O37"/>
    <mergeCell ref="A6:B6"/>
    <mergeCell ref="N6:O6"/>
    <mergeCell ref="A1:O1"/>
    <mergeCell ref="A2:O2"/>
    <mergeCell ref="A3:O3"/>
    <mergeCell ref="A4:O4"/>
    <mergeCell ref="A5:O5"/>
    <mergeCell ref="N7:O7"/>
    <mergeCell ref="A43:B43"/>
    <mergeCell ref="N43:O43"/>
    <mergeCell ref="N22:O22"/>
    <mergeCell ref="N23:O23"/>
    <mergeCell ref="N16:O16"/>
    <mergeCell ref="N17:O17"/>
    <mergeCell ref="N18:O18"/>
    <mergeCell ref="N19:O19"/>
    <mergeCell ref="N20:O20"/>
    <mergeCell ref="N21:O21"/>
    <mergeCell ref="N24:O24"/>
    <mergeCell ref="N25:O25"/>
    <mergeCell ref="N26:O26"/>
    <mergeCell ref="N27:O27"/>
    <mergeCell ref="N28:O28"/>
    <mergeCell ref="N31:O31"/>
    <mergeCell ref="N29:O29"/>
    <mergeCell ref="N8:O8"/>
    <mergeCell ref="N9:O9"/>
    <mergeCell ref="N10:O10"/>
    <mergeCell ref="N14:O14"/>
    <mergeCell ref="N15:O15"/>
    <mergeCell ref="N11:O11"/>
    <mergeCell ref="N12:O12"/>
    <mergeCell ref="N13:O13"/>
    <mergeCell ref="N30:O30"/>
  </mergeCells>
  <printOptions horizontalCentered="1" verticalCentered="1"/>
  <pageMargins left="0" right="0" top="0" bottom="0"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3" tint="0.39997558519241921"/>
  </sheetPr>
  <dimension ref="A1:N16"/>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53</v>
      </c>
      <c r="C2" s="412"/>
      <c r="D2" s="412"/>
      <c r="E2" s="412"/>
      <c r="F2" s="412"/>
      <c r="G2" s="412"/>
      <c r="H2" s="412"/>
      <c r="I2" s="412"/>
      <c r="J2" s="412"/>
      <c r="K2" s="412"/>
      <c r="L2" s="412"/>
    </row>
    <row r="3" spans="1:14" ht="18">
      <c r="A3" s="3"/>
      <c r="B3" s="412" t="s">
        <v>83</v>
      </c>
      <c r="C3" s="412"/>
      <c r="D3" s="412"/>
      <c r="E3" s="412"/>
      <c r="F3" s="412"/>
      <c r="G3" s="412"/>
      <c r="H3" s="412"/>
      <c r="I3" s="412"/>
      <c r="J3" s="412"/>
      <c r="K3" s="412"/>
      <c r="L3" s="412"/>
    </row>
    <row r="4" spans="1:14" ht="18">
      <c r="A4" s="3"/>
      <c r="B4" s="412" t="s">
        <v>492</v>
      </c>
      <c r="C4" s="412"/>
      <c r="D4" s="412"/>
      <c r="E4" s="412"/>
      <c r="F4" s="412"/>
      <c r="G4" s="412"/>
      <c r="H4" s="412"/>
      <c r="I4" s="412"/>
      <c r="J4" s="412"/>
      <c r="K4" s="412"/>
      <c r="L4" s="412"/>
    </row>
    <row r="5" spans="1:14" ht="15.75">
      <c r="A5" s="3"/>
      <c r="B5" s="413" t="s">
        <v>54</v>
      </c>
      <c r="C5" s="413"/>
      <c r="D5" s="413"/>
      <c r="E5" s="413"/>
      <c r="F5" s="413"/>
      <c r="G5" s="413"/>
      <c r="H5" s="413"/>
      <c r="I5" s="413"/>
      <c r="J5" s="413"/>
      <c r="K5" s="413"/>
      <c r="L5" s="413"/>
    </row>
    <row r="6" spans="1:14" ht="15.75">
      <c r="A6" s="3"/>
      <c r="B6" s="413" t="s">
        <v>84</v>
      </c>
      <c r="C6" s="413"/>
      <c r="D6" s="413"/>
      <c r="E6" s="413"/>
      <c r="F6" s="413"/>
      <c r="G6" s="413"/>
      <c r="H6" s="413"/>
      <c r="I6" s="413"/>
      <c r="J6" s="413"/>
      <c r="K6" s="413"/>
      <c r="L6" s="413"/>
    </row>
    <row r="7" spans="1:14" ht="15.75">
      <c r="A7" s="3"/>
      <c r="B7" s="413" t="s">
        <v>493</v>
      </c>
      <c r="C7" s="413"/>
      <c r="D7" s="413"/>
      <c r="E7" s="413"/>
      <c r="F7" s="413"/>
      <c r="G7" s="413"/>
      <c r="H7" s="413"/>
      <c r="I7" s="413"/>
      <c r="J7" s="413"/>
      <c r="K7" s="413"/>
      <c r="L7" s="413"/>
    </row>
    <row r="8" spans="1:14" ht="15.75">
      <c r="A8" s="410" t="s">
        <v>485</v>
      </c>
      <c r="B8" s="410"/>
      <c r="C8" s="414">
        <v>2020</v>
      </c>
      <c r="D8" s="414"/>
      <c r="E8" s="414"/>
      <c r="F8" s="414"/>
      <c r="G8" s="414"/>
      <c r="H8" s="414"/>
      <c r="I8" s="414"/>
      <c r="J8" s="414"/>
      <c r="K8" s="414"/>
      <c r="L8" s="411" t="s">
        <v>90</v>
      </c>
      <c r="M8" s="411"/>
    </row>
    <row r="9" spans="1:14" s="12" customFormat="1" ht="40.15" customHeight="1">
      <c r="A9" s="401" t="s">
        <v>270</v>
      </c>
      <c r="B9" s="475" t="s">
        <v>10</v>
      </c>
      <c r="C9" s="408" t="s">
        <v>530</v>
      </c>
      <c r="D9" s="408" t="s">
        <v>529</v>
      </c>
      <c r="E9" s="408" t="s">
        <v>528</v>
      </c>
      <c r="F9" s="455" t="s">
        <v>522</v>
      </c>
      <c r="G9" s="455"/>
      <c r="H9" s="455"/>
      <c r="I9" s="455" t="s">
        <v>523</v>
      </c>
      <c r="J9" s="455"/>
      <c r="K9" s="455"/>
      <c r="L9" s="477" t="s">
        <v>52</v>
      </c>
      <c r="M9" s="477"/>
    </row>
    <row r="10" spans="1:14" s="12" customFormat="1" ht="40.15" customHeight="1">
      <c r="A10" s="403"/>
      <c r="B10" s="476"/>
      <c r="C10" s="409"/>
      <c r="D10" s="409"/>
      <c r="E10" s="409"/>
      <c r="F10" s="160" t="s">
        <v>268</v>
      </c>
      <c r="G10" s="160" t="s">
        <v>527</v>
      </c>
      <c r="H10" s="160" t="s">
        <v>526</v>
      </c>
      <c r="I10" s="160" t="s">
        <v>268</v>
      </c>
      <c r="J10" s="160" t="s">
        <v>525</v>
      </c>
      <c r="K10" s="160" t="s">
        <v>524</v>
      </c>
      <c r="L10" s="478"/>
      <c r="M10" s="478"/>
    </row>
    <row r="11" spans="1:14" ht="51" customHeight="1" thickBot="1">
      <c r="A11" s="48" t="s">
        <v>266</v>
      </c>
      <c r="B11" s="39" t="s">
        <v>438</v>
      </c>
      <c r="C11" s="167">
        <v>2250259</v>
      </c>
      <c r="D11" s="200">
        <v>64576</v>
      </c>
      <c r="E11" s="167">
        <v>2314835</v>
      </c>
      <c r="F11" s="167">
        <f>H11+G11</f>
        <v>877381</v>
      </c>
      <c r="G11" s="200">
        <v>515422</v>
      </c>
      <c r="H11" s="200">
        <v>361959</v>
      </c>
      <c r="I11" s="167">
        <f>K11+J11</f>
        <v>3192216</v>
      </c>
      <c r="J11" s="200">
        <v>58117</v>
      </c>
      <c r="K11" s="200">
        <v>3134099</v>
      </c>
      <c r="L11" s="479" t="s">
        <v>437</v>
      </c>
      <c r="M11" s="479"/>
    </row>
    <row r="12" spans="1:14" ht="51" customHeight="1" thickBot="1">
      <c r="A12" s="43" t="s">
        <v>415</v>
      </c>
      <c r="B12" s="40" t="s">
        <v>416</v>
      </c>
      <c r="C12" s="169">
        <v>3366483</v>
      </c>
      <c r="D12" s="170">
        <v>308150</v>
      </c>
      <c r="E12" s="169">
        <v>3674633</v>
      </c>
      <c r="F12" s="169">
        <f>H12+G12</f>
        <v>1268859</v>
      </c>
      <c r="G12" s="170">
        <v>1040983</v>
      </c>
      <c r="H12" s="170">
        <v>227876</v>
      </c>
      <c r="I12" s="169">
        <f>K12+J12</f>
        <v>4943492</v>
      </c>
      <c r="J12" s="170">
        <v>210032</v>
      </c>
      <c r="K12" s="170">
        <v>4733460</v>
      </c>
      <c r="L12" s="397" t="s">
        <v>410</v>
      </c>
      <c r="M12" s="397"/>
    </row>
    <row r="13" spans="1:14" ht="51" customHeight="1" thickBot="1">
      <c r="A13" s="44" t="s">
        <v>417</v>
      </c>
      <c r="B13" s="45" t="s">
        <v>418</v>
      </c>
      <c r="C13" s="173">
        <v>2475788</v>
      </c>
      <c r="D13" s="174">
        <v>188012</v>
      </c>
      <c r="E13" s="173">
        <v>2663800</v>
      </c>
      <c r="F13" s="167">
        <f t="shared" ref="F13:F15" si="0">H13+G13</f>
        <v>1055984</v>
      </c>
      <c r="G13" s="174">
        <v>469300</v>
      </c>
      <c r="H13" s="174">
        <v>586684</v>
      </c>
      <c r="I13" s="167">
        <f t="shared" ref="I13:I15" si="1">K13+J13</f>
        <v>3719784</v>
      </c>
      <c r="J13" s="174">
        <v>100554</v>
      </c>
      <c r="K13" s="174">
        <v>3619230</v>
      </c>
      <c r="L13" s="480" t="s">
        <v>411</v>
      </c>
      <c r="M13" s="480"/>
    </row>
    <row r="14" spans="1:14" ht="51" customHeight="1" thickBot="1">
      <c r="A14" s="46" t="s">
        <v>419</v>
      </c>
      <c r="B14" s="41" t="s">
        <v>420</v>
      </c>
      <c r="C14" s="201">
        <v>296494</v>
      </c>
      <c r="D14" s="202">
        <v>68063</v>
      </c>
      <c r="E14" s="201">
        <v>364557</v>
      </c>
      <c r="F14" s="169">
        <f t="shared" si="0"/>
        <v>304065</v>
      </c>
      <c r="G14" s="202">
        <v>142674</v>
      </c>
      <c r="H14" s="202">
        <v>161391</v>
      </c>
      <c r="I14" s="169">
        <f t="shared" si="1"/>
        <v>668622</v>
      </c>
      <c r="J14" s="202">
        <v>72216</v>
      </c>
      <c r="K14" s="202">
        <v>596406</v>
      </c>
      <c r="L14" s="400" t="s">
        <v>412</v>
      </c>
      <c r="M14" s="400"/>
    </row>
    <row r="15" spans="1:14" ht="51" customHeight="1">
      <c r="A15" s="131" t="s">
        <v>421</v>
      </c>
      <c r="B15" s="132" t="s">
        <v>422</v>
      </c>
      <c r="C15" s="175">
        <v>1778688</v>
      </c>
      <c r="D15" s="176">
        <v>44579</v>
      </c>
      <c r="E15" s="175">
        <v>1823267</v>
      </c>
      <c r="F15" s="291">
        <f t="shared" si="0"/>
        <v>609230</v>
      </c>
      <c r="G15" s="176">
        <v>394210</v>
      </c>
      <c r="H15" s="176">
        <v>215020</v>
      </c>
      <c r="I15" s="291">
        <f t="shared" si="1"/>
        <v>2432497</v>
      </c>
      <c r="J15" s="176">
        <v>17516</v>
      </c>
      <c r="K15" s="176">
        <v>2414981</v>
      </c>
      <c r="L15" s="460" t="s">
        <v>413</v>
      </c>
      <c r="M15" s="460"/>
    </row>
    <row r="16" spans="1:14" ht="66.75" customHeight="1">
      <c r="A16" s="394" t="s">
        <v>7</v>
      </c>
      <c r="B16" s="394"/>
      <c r="C16" s="177">
        <f t="shared" ref="C16:K16" si="2">SUM(C11:C15)</f>
        <v>10167712</v>
      </c>
      <c r="D16" s="177">
        <f t="shared" si="2"/>
        <v>673380</v>
      </c>
      <c r="E16" s="177">
        <f t="shared" si="2"/>
        <v>10841092</v>
      </c>
      <c r="F16" s="177">
        <f t="shared" si="2"/>
        <v>4115519</v>
      </c>
      <c r="G16" s="177">
        <f t="shared" si="2"/>
        <v>2562589</v>
      </c>
      <c r="H16" s="177">
        <f t="shared" si="2"/>
        <v>1552930</v>
      </c>
      <c r="I16" s="177">
        <f t="shared" si="2"/>
        <v>14956611</v>
      </c>
      <c r="J16" s="177">
        <f t="shared" si="2"/>
        <v>458435</v>
      </c>
      <c r="K16" s="177">
        <f t="shared" si="2"/>
        <v>14498176</v>
      </c>
      <c r="L16" s="403" t="s">
        <v>4</v>
      </c>
      <c r="M16" s="403"/>
    </row>
  </sheetData>
  <mergeCells count="25">
    <mergeCell ref="L15:M15"/>
    <mergeCell ref="A8:B8"/>
    <mergeCell ref="C8:K8"/>
    <mergeCell ref="A16:B16"/>
    <mergeCell ref="L16:M16"/>
    <mergeCell ref="L8:M8"/>
    <mergeCell ref="L14:M14"/>
    <mergeCell ref="L11:M11"/>
    <mergeCell ref="L12:M12"/>
    <mergeCell ref="L13:M13"/>
    <mergeCell ref="L9:M10"/>
    <mergeCell ref="C9:C10"/>
    <mergeCell ref="D9:D10"/>
    <mergeCell ref="E9:E10"/>
    <mergeCell ref="F9:H9"/>
    <mergeCell ref="I9:K9"/>
    <mergeCell ref="B7:L7"/>
    <mergeCell ref="A9:A10"/>
    <mergeCell ref="B9:B10"/>
    <mergeCell ref="A1:M1"/>
    <mergeCell ref="B2:L2"/>
    <mergeCell ref="B3:L3"/>
    <mergeCell ref="B5:L5"/>
    <mergeCell ref="B6:L6"/>
    <mergeCell ref="B4:L4"/>
  </mergeCells>
  <printOptions horizontalCentered="1" verticalCentered="1"/>
  <pageMargins left="0" right="0" top="0" bottom="0" header="0.31496062992125984" footer="0.31496062992125984"/>
  <pageSetup paperSize="9" scale="7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3" tint="0.39997558519241921"/>
  </sheetPr>
  <dimension ref="A1:M21"/>
  <sheetViews>
    <sheetView tabSelected="1" view="pageBreakPreview" topLeftCell="A13"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11" width="9.7109375" style="2" customWidth="1"/>
    <col min="12" max="12" width="30.7109375" style="2" customWidth="1"/>
    <col min="13" max="13" width="5.7109375" style="2" customWidth="1"/>
    <col min="14" max="16384" width="9.140625" style="2"/>
  </cols>
  <sheetData>
    <row r="1" spans="1:13" s="6" customFormat="1">
      <c r="A1" s="359"/>
      <c r="B1" s="359"/>
      <c r="C1" s="359"/>
      <c r="D1" s="359"/>
      <c r="E1" s="359"/>
      <c r="F1" s="359"/>
      <c r="G1" s="359"/>
      <c r="H1" s="359"/>
      <c r="I1" s="359"/>
      <c r="J1" s="359"/>
      <c r="K1" s="359"/>
      <c r="L1" s="359"/>
      <c r="M1" s="359"/>
    </row>
    <row r="2" spans="1:13" ht="18">
      <c r="A2" s="3"/>
      <c r="B2" s="412" t="s">
        <v>53</v>
      </c>
      <c r="C2" s="412"/>
      <c r="D2" s="412"/>
      <c r="E2" s="412"/>
      <c r="F2" s="412"/>
      <c r="G2" s="412"/>
      <c r="H2" s="412"/>
      <c r="I2" s="412"/>
      <c r="J2" s="412"/>
      <c r="K2" s="412"/>
      <c r="L2" s="412"/>
    </row>
    <row r="3" spans="1:13" ht="18">
      <c r="A3" s="3"/>
      <c r="B3" s="412" t="s">
        <v>83</v>
      </c>
      <c r="C3" s="412"/>
      <c r="D3" s="412"/>
      <c r="E3" s="412"/>
      <c r="F3" s="412"/>
      <c r="G3" s="412"/>
      <c r="H3" s="412"/>
      <c r="I3" s="412"/>
      <c r="J3" s="412"/>
      <c r="K3" s="412"/>
      <c r="L3" s="412"/>
    </row>
    <row r="4" spans="1:13" ht="18">
      <c r="A4" s="3"/>
      <c r="B4" s="412" t="s">
        <v>496</v>
      </c>
      <c r="C4" s="412"/>
      <c r="D4" s="412"/>
      <c r="E4" s="412"/>
      <c r="F4" s="412"/>
      <c r="G4" s="412"/>
      <c r="H4" s="412"/>
      <c r="I4" s="412"/>
      <c r="J4" s="412"/>
      <c r="K4" s="412"/>
      <c r="L4" s="412"/>
    </row>
    <row r="5" spans="1:13" ht="15.75">
      <c r="A5" s="3"/>
      <c r="B5" s="413" t="s">
        <v>54</v>
      </c>
      <c r="C5" s="413"/>
      <c r="D5" s="413"/>
      <c r="E5" s="413"/>
      <c r="F5" s="413"/>
      <c r="G5" s="413"/>
      <c r="H5" s="413"/>
      <c r="I5" s="413"/>
      <c r="J5" s="413"/>
      <c r="K5" s="413"/>
      <c r="L5" s="413"/>
    </row>
    <row r="6" spans="1:13" ht="15.75">
      <c r="A6" s="3"/>
      <c r="B6" s="413" t="s">
        <v>84</v>
      </c>
      <c r="C6" s="413"/>
      <c r="D6" s="413"/>
      <c r="E6" s="413"/>
      <c r="F6" s="413"/>
      <c r="G6" s="413"/>
      <c r="H6" s="413"/>
      <c r="I6" s="413"/>
      <c r="J6" s="413"/>
      <c r="K6" s="413"/>
      <c r="L6" s="413"/>
    </row>
    <row r="7" spans="1:13" ht="15.75">
      <c r="A7" s="3"/>
      <c r="B7" s="413" t="s">
        <v>495</v>
      </c>
      <c r="C7" s="413"/>
      <c r="D7" s="413"/>
      <c r="E7" s="413"/>
      <c r="F7" s="413"/>
      <c r="G7" s="413"/>
      <c r="H7" s="413"/>
      <c r="I7" s="413"/>
      <c r="J7" s="413"/>
      <c r="K7" s="413"/>
      <c r="L7" s="413"/>
    </row>
    <row r="8" spans="1:13" ht="15.75">
      <c r="A8" s="410" t="s">
        <v>486</v>
      </c>
      <c r="B8" s="410"/>
      <c r="C8" s="414">
        <v>2020</v>
      </c>
      <c r="D8" s="414"/>
      <c r="E8" s="414"/>
      <c r="F8" s="414"/>
      <c r="G8" s="414"/>
      <c r="H8" s="414"/>
      <c r="I8" s="414"/>
      <c r="J8" s="414"/>
      <c r="K8" s="414"/>
      <c r="L8" s="411" t="s">
        <v>91</v>
      </c>
      <c r="M8" s="411"/>
    </row>
    <row r="9" spans="1:13" s="12" customFormat="1" ht="40.15" customHeight="1">
      <c r="A9" s="401" t="s">
        <v>270</v>
      </c>
      <c r="B9" s="475" t="s">
        <v>10</v>
      </c>
      <c r="C9" s="408" t="s">
        <v>530</v>
      </c>
      <c r="D9" s="408" t="s">
        <v>529</v>
      </c>
      <c r="E9" s="408" t="s">
        <v>528</v>
      </c>
      <c r="F9" s="455" t="s">
        <v>522</v>
      </c>
      <c r="G9" s="455"/>
      <c r="H9" s="455"/>
      <c r="I9" s="455" t="s">
        <v>523</v>
      </c>
      <c r="J9" s="455"/>
      <c r="K9" s="455"/>
      <c r="L9" s="477" t="s">
        <v>52</v>
      </c>
      <c r="M9" s="477"/>
    </row>
    <row r="10" spans="1:13" s="12" customFormat="1" ht="40.15" customHeight="1">
      <c r="A10" s="403"/>
      <c r="B10" s="476"/>
      <c r="C10" s="409"/>
      <c r="D10" s="409"/>
      <c r="E10" s="409"/>
      <c r="F10" s="160" t="s">
        <v>268</v>
      </c>
      <c r="G10" s="160" t="s">
        <v>527</v>
      </c>
      <c r="H10" s="160" t="s">
        <v>526</v>
      </c>
      <c r="I10" s="160" t="s">
        <v>268</v>
      </c>
      <c r="J10" s="160" t="s">
        <v>525</v>
      </c>
      <c r="K10" s="160" t="s">
        <v>524</v>
      </c>
      <c r="L10" s="478"/>
      <c r="M10" s="478"/>
    </row>
    <row r="11" spans="1:13" ht="39" customHeight="1" thickBot="1">
      <c r="A11" s="48">
        <v>45</v>
      </c>
      <c r="B11" s="39" t="s">
        <v>425</v>
      </c>
      <c r="C11" s="167">
        <v>2250259</v>
      </c>
      <c r="D11" s="168">
        <v>64576</v>
      </c>
      <c r="E11" s="167">
        <v>2314835</v>
      </c>
      <c r="F11" s="167">
        <f>H11+G11</f>
        <v>877381</v>
      </c>
      <c r="G11" s="168">
        <v>515422</v>
      </c>
      <c r="H11" s="168">
        <v>361959</v>
      </c>
      <c r="I11" s="167">
        <f>K11+J11</f>
        <v>3192216</v>
      </c>
      <c r="J11" s="168">
        <v>58117</v>
      </c>
      <c r="K11" s="168">
        <v>3134099</v>
      </c>
      <c r="L11" s="572" t="s">
        <v>435</v>
      </c>
      <c r="M11" s="572"/>
    </row>
    <row r="12" spans="1:13" ht="39" customHeight="1" thickBot="1">
      <c r="A12" s="43">
        <v>85</v>
      </c>
      <c r="B12" s="40" t="s">
        <v>416</v>
      </c>
      <c r="C12" s="169">
        <v>3366483</v>
      </c>
      <c r="D12" s="170">
        <v>308150</v>
      </c>
      <c r="E12" s="169">
        <v>3674633</v>
      </c>
      <c r="F12" s="171">
        <f>H12+G12</f>
        <v>1268859</v>
      </c>
      <c r="G12" s="170">
        <v>1040983</v>
      </c>
      <c r="H12" s="170">
        <v>227876</v>
      </c>
      <c r="I12" s="169">
        <f>K12+J12</f>
        <v>4943492</v>
      </c>
      <c r="J12" s="170">
        <v>210032</v>
      </c>
      <c r="K12" s="170">
        <v>4733460</v>
      </c>
      <c r="L12" s="484" t="s">
        <v>429</v>
      </c>
      <c r="M12" s="523"/>
    </row>
    <row r="13" spans="1:13" ht="39" customHeight="1" thickBot="1">
      <c r="A13" s="48">
        <v>86</v>
      </c>
      <c r="B13" s="39" t="s">
        <v>423</v>
      </c>
      <c r="C13" s="167">
        <v>2278057</v>
      </c>
      <c r="D13" s="168">
        <v>182813</v>
      </c>
      <c r="E13" s="167">
        <v>2460870</v>
      </c>
      <c r="F13" s="167">
        <f t="shared" ref="F13:F20" si="0">H13+G13</f>
        <v>971174</v>
      </c>
      <c r="G13" s="168">
        <v>418263</v>
      </c>
      <c r="H13" s="168">
        <v>552911</v>
      </c>
      <c r="I13" s="167">
        <f t="shared" ref="I13:I20" si="1">K13+J13</f>
        <v>3432044</v>
      </c>
      <c r="J13" s="168">
        <v>97081</v>
      </c>
      <c r="K13" s="168">
        <v>3334963</v>
      </c>
      <c r="L13" s="573" t="s">
        <v>439</v>
      </c>
      <c r="M13" s="574"/>
    </row>
    <row r="14" spans="1:13" ht="39" customHeight="1" thickBot="1">
      <c r="A14" s="43">
        <v>87</v>
      </c>
      <c r="B14" s="40" t="s">
        <v>559</v>
      </c>
      <c r="C14" s="169">
        <v>62977</v>
      </c>
      <c r="D14" s="170">
        <v>1006</v>
      </c>
      <c r="E14" s="169">
        <v>63983</v>
      </c>
      <c r="F14" s="171">
        <f t="shared" si="0"/>
        <v>31050</v>
      </c>
      <c r="G14" s="170">
        <v>7910</v>
      </c>
      <c r="H14" s="170">
        <v>23140</v>
      </c>
      <c r="I14" s="169">
        <f t="shared" si="1"/>
        <v>95033</v>
      </c>
      <c r="J14" s="170">
        <v>15</v>
      </c>
      <c r="K14" s="170">
        <v>95018</v>
      </c>
      <c r="L14" s="484" t="s">
        <v>560</v>
      </c>
      <c r="M14" s="523"/>
    </row>
    <row r="15" spans="1:13" ht="39" customHeight="1" thickBot="1">
      <c r="A15" s="48">
        <v>88</v>
      </c>
      <c r="B15" s="39" t="s">
        <v>498</v>
      </c>
      <c r="C15" s="167">
        <v>134756</v>
      </c>
      <c r="D15" s="168">
        <v>4192</v>
      </c>
      <c r="E15" s="167">
        <v>138948</v>
      </c>
      <c r="F15" s="167">
        <f t="shared" si="0"/>
        <v>53760</v>
      </c>
      <c r="G15" s="168">
        <v>43127</v>
      </c>
      <c r="H15" s="168">
        <v>10633</v>
      </c>
      <c r="I15" s="167">
        <f t="shared" si="1"/>
        <v>192708</v>
      </c>
      <c r="J15" s="168">
        <v>3459</v>
      </c>
      <c r="K15" s="168">
        <v>189249</v>
      </c>
      <c r="L15" s="573" t="s">
        <v>605</v>
      </c>
      <c r="M15" s="574"/>
    </row>
    <row r="16" spans="1:13" ht="39" customHeight="1" thickBot="1">
      <c r="A16" s="43">
        <v>90</v>
      </c>
      <c r="B16" s="40" t="s">
        <v>390</v>
      </c>
      <c r="C16" s="169">
        <v>20780</v>
      </c>
      <c r="D16" s="170">
        <v>6062</v>
      </c>
      <c r="E16" s="169">
        <v>26842</v>
      </c>
      <c r="F16" s="171">
        <f t="shared" si="0"/>
        <v>26125</v>
      </c>
      <c r="G16" s="170">
        <v>23637</v>
      </c>
      <c r="H16" s="170">
        <v>2488</v>
      </c>
      <c r="I16" s="169">
        <f t="shared" si="1"/>
        <v>52967</v>
      </c>
      <c r="J16" s="170">
        <v>10088</v>
      </c>
      <c r="K16" s="170">
        <v>42879</v>
      </c>
      <c r="L16" s="484" t="s">
        <v>431</v>
      </c>
      <c r="M16" s="523"/>
    </row>
    <row r="17" spans="1:13" ht="39" customHeight="1" thickBot="1">
      <c r="A17" s="48">
        <v>91</v>
      </c>
      <c r="B17" s="39" t="s">
        <v>426</v>
      </c>
      <c r="C17" s="167">
        <v>115675</v>
      </c>
      <c r="D17" s="168">
        <v>6672</v>
      </c>
      <c r="E17" s="167">
        <v>122347</v>
      </c>
      <c r="F17" s="167">
        <f t="shared" si="0"/>
        <v>150580</v>
      </c>
      <c r="G17" s="168">
        <v>37987</v>
      </c>
      <c r="H17" s="168">
        <v>112593</v>
      </c>
      <c r="I17" s="167">
        <f t="shared" si="1"/>
        <v>272927</v>
      </c>
      <c r="J17" s="168">
        <v>3</v>
      </c>
      <c r="K17" s="168">
        <v>272924</v>
      </c>
      <c r="L17" s="573" t="s">
        <v>436</v>
      </c>
      <c r="M17" s="574"/>
    </row>
    <row r="18" spans="1:13" ht="39" customHeight="1" thickBot="1">
      <c r="A18" s="43">
        <v>93</v>
      </c>
      <c r="B18" s="40" t="s">
        <v>427</v>
      </c>
      <c r="C18" s="169">
        <v>160038</v>
      </c>
      <c r="D18" s="170">
        <v>55330</v>
      </c>
      <c r="E18" s="169">
        <v>215368</v>
      </c>
      <c r="F18" s="171">
        <f t="shared" si="0"/>
        <v>127361</v>
      </c>
      <c r="G18" s="170">
        <v>81050</v>
      </c>
      <c r="H18" s="170">
        <v>46311</v>
      </c>
      <c r="I18" s="169">
        <f t="shared" si="1"/>
        <v>342729</v>
      </c>
      <c r="J18" s="170">
        <v>62126</v>
      </c>
      <c r="K18" s="170">
        <v>280603</v>
      </c>
      <c r="L18" s="484" t="s">
        <v>432</v>
      </c>
      <c r="M18" s="523"/>
    </row>
    <row r="19" spans="1:13" ht="39" customHeight="1" thickBot="1">
      <c r="A19" s="48">
        <v>95</v>
      </c>
      <c r="B19" s="39" t="s">
        <v>428</v>
      </c>
      <c r="C19" s="167">
        <v>185501</v>
      </c>
      <c r="D19" s="168">
        <v>2715</v>
      </c>
      <c r="E19" s="167">
        <v>188216</v>
      </c>
      <c r="F19" s="167">
        <f t="shared" si="0"/>
        <v>118346</v>
      </c>
      <c r="G19" s="168">
        <v>58613</v>
      </c>
      <c r="H19" s="168">
        <v>59733</v>
      </c>
      <c r="I19" s="167">
        <f t="shared" si="1"/>
        <v>306562</v>
      </c>
      <c r="J19" s="168">
        <v>2060</v>
      </c>
      <c r="K19" s="168">
        <v>304502</v>
      </c>
      <c r="L19" s="573" t="s">
        <v>433</v>
      </c>
      <c r="M19" s="574"/>
    </row>
    <row r="20" spans="1:13" ht="39" customHeight="1">
      <c r="A20" s="223">
        <v>96</v>
      </c>
      <c r="B20" s="281" t="s">
        <v>424</v>
      </c>
      <c r="C20" s="282">
        <v>1593188</v>
      </c>
      <c r="D20" s="283">
        <v>41864</v>
      </c>
      <c r="E20" s="282">
        <v>1635052</v>
      </c>
      <c r="F20" s="294">
        <f t="shared" si="0"/>
        <v>490884</v>
      </c>
      <c r="G20" s="283">
        <v>335597</v>
      </c>
      <c r="H20" s="283">
        <v>155287</v>
      </c>
      <c r="I20" s="201">
        <f t="shared" si="1"/>
        <v>2125936</v>
      </c>
      <c r="J20" s="283">
        <v>15457</v>
      </c>
      <c r="K20" s="283">
        <v>2110479</v>
      </c>
      <c r="L20" s="576" t="s">
        <v>434</v>
      </c>
      <c r="M20" s="577"/>
    </row>
    <row r="21" spans="1:13" ht="57.75" customHeight="1">
      <c r="A21" s="575" t="s">
        <v>7</v>
      </c>
      <c r="B21" s="575"/>
      <c r="C21" s="306">
        <f t="shared" ref="C21:J21" si="2">SUM(C11:C20)</f>
        <v>10167714</v>
      </c>
      <c r="D21" s="306">
        <f t="shared" si="2"/>
        <v>673380</v>
      </c>
      <c r="E21" s="306">
        <f t="shared" si="2"/>
        <v>10841094</v>
      </c>
      <c r="F21" s="303">
        <f t="shared" si="2"/>
        <v>4115520</v>
      </c>
      <c r="G21" s="306">
        <f t="shared" si="2"/>
        <v>2562589</v>
      </c>
      <c r="H21" s="306">
        <f t="shared" si="2"/>
        <v>1552931</v>
      </c>
      <c r="I21" s="303">
        <f t="shared" si="2"/>
        <v>14956614</v>
      </c>
      <c r="J21" s="306">
        <f t="shared" si="2"/>
        <v>458438</v>
      </c>
      <c r="K21" s="306">
        <f>SUM(K11:K20)</f>
        <v>14498176</v>
      </c>
      <c r="L21" s="482" t="s">
        <v>4</v>
      </c>
      <c r="M21" s="482"/>
    </row>
  </sheetData>
  <mergeCells count="30">
    <mergeCell ref="F9:H9"/>
    <mergeCell ref="I9:K9"/>
    <mergeCell ref="L9:M10"/>
    <mergeCell ref="A9:A10"/>
    <mergeCell ref="B9:B10"/>
    <mergeCell ref="C9:C10"/>
    <mergeCell ref="D9:D10"/>
    <mergeCell ref="E9:E10"/>
    <mergeCell ref="A8:B8"/>
    <mergeCell ref="C8:K8"/>
    <mergeCell ref="L8:M8"/>
    <mergeCell ref="A1:M1"/>
    <mergeCell ref="B2:L2"/>
    <mergeCell ref="B3:L3"/>
    <mergeCell ref="B5:L5"/>
    <mergeCell ref="B6:L6"/>
    <mergeCell ref="B4:L4"/>
    <mergeCell ref="B7:L7"/>
    <mergeCell ref="L11:M11"/>
    <mergeCell ref="L12:M12"/>
    <mergeCell ref="L13:M13"/>
    <mergeCell ref="A21:B21"/>
    <mergeCell ref="L21:M21"/>
    <mergeCell ref="L16:M16"/>
    <mergeCell ref="L17:M17"/>
    <mergeCell ref="L18:M18"/>
    <mergeCell ref="L19:M19"/>
    <mergeCell ref="L20:M20"/>
    <mergeCell ref="L15:M15"/>
    <mergeCell ref="L14:M14"/>
  </mergeCells>
  <printOptions horizontalCentered="1" verticalCentered="1"/>
  <pageMargins left="0" right="0" top="0" bottom="0" header="0.31496062992125984" footer="0.31496062992125984"/>
  <pageSetup paperSize="9" scale="7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3" tint="0.39997558519241921"/>
  </sheetPr>
  <dimension ref="A1:N46"/>
  <sheetViews>
    <sheetView tabSelected="1" view="pageBreakPreview" topLeftCell="A13" zoomScale="80" zoomScaleNormal="100" zoomScaleSheetLayoutView="80" workbookViewId="0">
      <selection activeCell="C44" sqref="C44"/>
    </sheetView>
  </sheetViews>
  <sheetFormatPr defaultColWidth="9.140625" defaultRowHeight="14.25"/>
  <cols>
    <col min="1" max="1" width="5.7109375" style="4" customWidth="1"/>
    <col min="2" max="2" width="40.7109375" style="2" customWidth="1"/>
    <col min="3" max="5" width="9.7109375" style="2" customWidth="1"/>
    <col min="6" max="6" width="11.5703125" style="2" customWidth="1"/>
    <col min="7" max="7" width="13.140625" style="2" customWidth="1"/>
    <col min="8" max="11" width="9.7109375" style="2" customWidth="1"/>
    <col min="12" max="12" width="40.7109375" style="2" customWidth="1"/>
    <col min="13" max="13" width="5.7109375" style="2" customWidth="1"/>
    <col min="14" max="16384" width="9.140625" style="2"/>
  </cols>
  <sheetData>
    <row r="1" spans="1:14" s="6" customFormat="1" ht="15">
      <c r="A1" s="359"/>
      <c r="B1" s="359"/>
      <c r="C1" s="359"/>
      <c r="D1" s="359"/>
      <c r="E1" s="359"/>
      <c r="F1" s="359"/>
      <c r="G1" s="359"/>
      <c r="H1" s="359"/>
      <c r="I1" s="359"/>
      <c r="J1" s="359"/>
      <c r="K1" s="359"/>
      <c r="L1" s="359"/>
      <c r="M1" s="359"/>
      <c r="N1" s="11"/>
    </row>
    <row r="2" spans="1:14" ht="18">
      <c r="A2" s="3"/>
      <c r="B2" s="412" t="s">
        <v>53</v>
      </c>
      <c r="C2" s="412"/>
      <c r="D2" s="412"/>
      <c r="E2" s="412"/>
      <c r="F2" s="412"/>
      <c r="G2" s="412"/>
      <c r="H2" s="412"/>
      <c r="I2" s="412"/>
      <c r="J2" s="412"/>
      <c r="K2" s="412"/>
      <c r="L2" s="412"/>
    </row>
    <row r="3" spans="1:14" ht="18">
      <c r="A3" s="3"/>
      <c r="B3" s="412" t="s">
        <v>1</v>
      </c>
      <c r="C3" s="412"/>
      <c r="D3" s="412"/>
      <c r="E3" s="412"/>
      <c r="F3" s="412"/>
      <c r="G3" s="412"/>
      <c r="H3" s="412"/>
      <c r="I3" s="412"/>
      <c r="J3" s="412"/>
      <c r="K3" s="412"/>
      <c r="L3" s="412"/>
    </row>
    <row r="4" spans="1:14" ht="18">
      <c r="A4" s="3"/>
      <c r="B4" s="224"/>
      <c r="C4" s="224"/>
      <c r="D4" s="224"/>
      <c r="E4" s="224"/>
      <c r="F4" s="224"/>
      <c r="G4" s="224" t="s">
        <v>578</v>
      </c>
      <c r="H4" s="224"/>
      <c r="I4" s="224"/>
      <c r="J4" s="224"/>
      <c r="K4" s="224"/>
      <c r="L4" s="224"/>
    </row>
    <row r="5" spans="1:14" ht="15.75">
      <c r="A5" s="3"/>
      <c r="B5" s="413" t="s">
        <v>54</v>
      </c>
      <c r="C5" s="413"/>
      <c r="D5" s="413"/>
      <c r="E5" s="413"/>
      <c r="F5" s="413"/>
      <c r="G5" s="413"/>
      <c r="H5" s="413"/>
      <c r="I5" s="413"/>
      <c r="J5" s="413"/>
      <c r="K5" s="413"/>
      <c r="L5" s="413"/>
    </row>
    <row r="6" spans="1:14" ht="15.75">
      <c r="A6" s="3"/>
      <c r="B6" s="413" t="s">
        <v>84</v>
      </c>
      <c r="C6" s="413"/>
      <c r="D6" s="413"/>
      <c r="E6" s="413"/>
      <c r="F6" s="413"/>
      <c r="G6" s="413"/>
      <c r="H6" s="413"/>
      <c r="I6" s="413"/>
      <c r="J6" s="413"/>
      <c r="K6" s="413"/>
      <c r="L6" s="413"/>
    </row>
    <row r="7" spans="1:14" ht="31.5" customHeight="1">
      <c r="A7" s="3"/>
      <c r="B7" s="225"/>
      <c r="C7" s="225"/>
      <c r="D7" s="225"/>
      <c r="E7" s="225"/>
      <c r="F7" s="413" t="s">
        <v>579</v>
      </c>
      <c r="G7" s="413"/>
      <c r="H7" s="413"/>
      <c r="I7" s="225"/>
      <c r="J7" s="225"/>
      <c r="K7" s="225"/>
      <c r="L7" s="225"/>
    </row>
    <row r="8" spans="1:14" ht="15.75">
      <c r="A8" s="410" t="s">
        <v>487</v>
      </c>
      <c r="B8" s="410"/>
      <c r="C8" s="414">
        <v>2020</v>
      </c>
      <c r="D8" s="414"/>
      <c r="E8" s="414"/>
      <c r="F8" s="414"/>
      <c r="G8" s="414"/>
      <c r="H8" s="414"/>
      <c r="I8" s="414"/>
      <c r="J8" s="414"/>
      <c r="K8" s="414"/>
      <c r="L8" s="411" t="s">
        <v>92</v>
      </c>
      <c r="M8" s="411"/>
    </row>
    <row r="9" spans="1:14" s="12" customFormat="1" ht="40.15" customHeight="1">
      <c r="A9" s="401" t="s">
        <v>271</v>
      </c>
      <c r="B9" s="475" t="s">
        <v>10</v>
      </c>
      <c r="C9" s="408" t="s">
        <v>530</v>
      </c>
      <c r="D9" s="408" t="s">
        <v>529</v>
      </c>
      <c r="E9" s="408" t="s">
        <v>528</v>
      </c>
      <c r="F9" s="455" t="s">
        <v>522</v>
      </c>
      <c r="G9" s="455"/>
      <c r="H9" s="455"/>
      <c r="I9" s="455" t="s">
        <v>523</v>
      </c>
      <c r="J9" s="455"/>
      <c r="K9" s="455"/>
      <c r="L9" s="477" t="s">
        <v>52</v>
      </c>
      <c r="M9" s="477"/>
    </row>
    <row r="10" spans="1:14" s="12" customFormat="1" ht="40.15" customHeight="1">
      <c r="A10" s="402"/>
      <c r="B10" s="476"/>
      <c r="C10" s="409"/>
      <c r="D10" s="409"/>
      <c r="E10" s="409"/>
      <c r="F10" s="160" t="s">
        <v>268</v>
      </c>
      <c r="G10" s="160" t="s">
        <v>527</v>
      </c>
      <c r="H10" s="160" t="s">
        <v>526</v>
      </c>
      <c r="I10" s="160" t="s">
        <v>268</v>
      </c>
      <c r="J10" s="160" t="s">
        <v>525</v>
      </c>
      <c r="K10" s="160" t="s">
        <v>524</v>
      </c>
      <c r="L10" s="478"/>
      <c r="M10" s="478"/>
    </row>
    <row r="11" spans="1:14" ht="15" thickBot="1">
      <c r="A11" s="42">
        <v>4521</v>
      </c>
      <c r="B11" s="119" t="s">
        <v>387</v>
      </c>
      <c r="C11" s="59">
        <v>2041107</v>
      </c>
      <c r="D11" s="133">
        <v>48685</v>
      </c>
      <c r="E11" s="59">
        <v>2089792</v>
      </c>
      <c r="F11" s="59">
        <f>H11+G11</f>
        <v>522913</v>
      </c>
      <c r="G11" s="133">
        <v>426908</v>
      </c>
      <c r="H11" s="133">
        <v>96005</v>
      </c>
      <c r="I11" s="59">
        <f>K11+J11</f>
        <v>2612705</v>
      </c>
      <c r="J11" s="133">
        <v>44574</v>
      </c>
      <c r="K11" s="133">
        <v>2568131</v>
      </c>
      <c r="L11" s="578" t="s">
        <v>406</v>
      </c>
      <c r="M11" s="578"/>
    </row>
    <row r="12" spans="1:14" ht="15.75" thickTop="1" thickBot="1">
      <c r="A12" s="43">
        <v>4522</v>
      </c>
      <c r="B12" s="120" t="s">
        <v>369</v>
      </c>
      <c r="C12" s="61">
        <v>97453</v>
      </c>
      <c r="D12" s="134">
        <v>11819</v>
      </c>
      <c r="E12" s="61">
        <v>109272</v>
      </c>
      <c r="F12" s="61">
        <f>H12+G12</f>
        <v>201041</v>
      </c>
      <c r="G12" s="134">
        <v>60556</v>
      </c>
      <c r="H12" s="134">
        <v>140485</v>
      </c>
      <c r="I12" s="61">
        <f>K12+J12</f>
        <v>310313</v>
      </c>
      <c r="J12" s="134">
        <v>10514</v>
      </c>
      <c r="K12" s="134">
        <v>299799</v>
      </c>
      <c r="L12" s="417" t="s">
        <v>349</v>
      </c>
      <c r="M12" s="417"/>
    </row>
    <row r="13" spans="1:14" ht="21.6" customHeight="1" thickTop="1" thickBot="1">
      <c r="A13" s="44">
        <v>4529</v>
      </c>
      <c r="B13" s="119" t="s">
        <v>404</v>
      </c>
      <c r="C13" s="59">
        <v>69758</v>
      </c>
      <c r="D13" s="135">
        <v>803</v>
      </c>
      <c r="E13" s="59">
        <v>70561</v>
      </c>
      <c r="F13" s="59">
        <f t="shared" ref="F13:F45" si="0">H13+G13</f>
        <v>52051</v>
      </c>
      <c r="G13" s="135">
        <v>20539</v>
      </c>
      <c r="H13" s="135">
        <v>31512</v>
      </c>
      <c r="I13" s="59">
        <f t="shared" ref="I13:I45" si="1">K13+J13</f>
        <v>122612</v>
      </c>
      <c r="J13" s="135">
        <v>3028</v>
      </c>
      <c r="K13" s="135">
        <v>119584</v>
      </c>
      <c r="L13" s="486" t="s">
        <v>403</v>
      </c>
      <c r="M13" s="487"/>
    </row>
    <row r="14" spans="1:14" ht="24" thickTop="1" thickBot="1">
      <c r="A14" s="43">
        <v>4540</v>
      </c>
      <c r="B14" s="120" t="s">
        <v>408</v>
      </c>
      <c r="C14" s="61">
        <v>41940</v>
      </c>
      <c r="D14" s="134">
        <v>3269</v>
      </c>
      <c r="E14" s="61">
        <v>45209</v>
      </c>
      <c r="F14" s="61">
        <f t="shared" si="0"/>
        <v>101376</v>
      </c>
      <c r="G14" s="134">
        <v>7418</v>
      </c>
      <c r="H14" s="134">
        <v>93958</v>
      </c>
      <c r="I14" s="61">
        <f t="shared" si="1"/>
        <v>146585</v>
      </c>
      <c r="J14" s="134">
        <v>0</v>
      </c>
      <c r="K14" s="134">
        <v>146585</v>
      </c>
      <c r="L14" s="417" t="s">
        <v>402</v>
      </c>
      <c r="M14" s="417"/>
    </row>
    <row r="15" spans="1:14" ht="15.75" thickTop="1" thickBot="1">
      <c r="A15" s="44">
        <v>8511</v>
      </c>
      <c r="B15" s="119" t="s">
        <v>370</v>
      </c>
      <c r="C15" s="59">
        <v>141201</v>
      </c>
      <c r="D15" s="135">
        <v>5100</v>
      </c>
      <c r="E15" s="59">
        <v>146301</v>
      </c>
      <c r="F15" s="59">
        <f t="shared" si="0"/>
        <v>68306</v>
      </c>
      <c r="G15" s="135">
        <v>56923</v>
      </c>
      <c r="H15" s="135">
        <v>11383</v>
      </c>
      <c r="I15" s="59">
        <f t="shared" si="1"/>
        <v>214607</v>
      </c>
      <c r="J15" s="135">
        <v>10124</v>
      </c>
      <c r="K15" s="135">
        <v>204483</v>
      </c>
      <c r="L15" s="415" t="s">
        <v>350</v>
      </c>
      <c r="M15" s="415"/>
    </row>
    <row r="16" spans="1:14" ht="15.75" thickTop="1" thickBot="1">
      <c r="A16" s="43">
        <v>8512</v>
      </c>
      <c r="B16" s="120" t="s">
        <v>371</v>
      </c>
      <c r="C16" s="61">
        <v>214549</v>
      </c>
      <c r="D16" s="134">
        <v>18733</v>
      </c>
      <c r="E16" s="61">
        <v>233282</v>
      </c>
      <c r="F16" s="61">
        <f t="shared" si="0"/>
        <v>105356</v>
      </c>
      <c r="G16" s="134">
        <v>96619</v>
      </c>
      <c r="H16" s="134">
        <v>8737</v>
      </c>
      <c r="I16" s="61">
        <f t="shared" si="1"/>
        <v>338638</v>
      </c>
      <c r="J16" s="134">
        <v>3601</v>
      </c>
      <c r="K16" s="134">
        <v>335037</v>
      </c>
      <c r="L16" s="417" t="s">
        <v>351</v>
      </c>
      <c r="M16" s="417"/>
    </row>
    <row r="17" spans="1:13" ht="15.75" thickTop="1" thickBot="1">
      <c r="A17" s="44">
        <v>8513</v>
      </c>
      <c r="B17" s="119" t="s">
        <v>372</v>
      </c>
      <c r="C17" s="59">
        <v>32078</v>
      </c>
      <c r="D17" s="135">
        <v>1555</v>
      </c>
      <c r="E17" s="59">
        <v>33633</v>
      </c>
      <c r="F17" s="59">
        <f t="shared" si="0"/>
        <v>5062</v>
      </c>
      <c r="G17" s="135">
        <v>4392</v>
      </c>
      <c r="H17" s="135">
        <v>670</v>
      </c>
      <c r="I17" s="59">
        <f t="shared" si="1"/>
        <v>38695</v>
      </c>
      <c r="J17" s="135">
        <v>5285</v>
      </c>
      <c r="K17" s="135">
        <v>33410</v>
      </c>
      <c r="L17" s="415" t="s">
        <v>352</v>
      </c>
      <c r="M17" s="415"/>
    </row>
    <row r="18" spans="1:13" ht="15.75" thickTop="1" thickBot="1">
      <c r="A18" s="43">
        <v>8514</v>
      </c>
      <c r="B18" s="120" t="s">
        <v>373</v>
      </c>
      <c r="C18" s="61">
        <v>2134724</v>
      </c>
      <c r="D18" s="134">
        <v>241092</v>
      </c>
      <c r="E18" s="61">
        <v>2375816</v>
      </c>
      <c r="F18" s="61">
        <f t="shared" si="0"/>
        <v>793494</v>
      </c>
      <c r="G18" s="134">
        <v>649238</v>
      </c>
      <c r="H18" s="134">
        <v>144256</v>
      </c>
      <c r="I18" s="61">
        <f t="shared" si="1"/>
        <v>3169310</v>
      </c>
      <c r="J18" s="134">
        <v>152791</v>
      </c>
      <c r="K18" s="134">
        <v>3016519</v>
      </c>
      <c r="L18" s="417" t="s">
        <v>16</v>
      </c>
      <c r="M18" s="417"/>
    </row>
    <row r="19" spans="1:13" ht="15.75" thickTop="1" thickBot="1">
      <c r="A19" s="44">
        <v>8521</v>
      </c>
      <c r="B19" s="119" t="s">
        <v>374</v>
      </c>
      <c r="C19" s="59">
        <v>23660</v>
      </c>
      <c r="D19" s="135">
        <v>2639</v>
      </c>
      <c r="E19" s="59">
        <v>26299</v>
      </c>
      <c r="F19" s="59">
        <f t="shared" si="0"/>
        <v>3296</v>
      </c>
      <c r="G19" s="135">
        <v>3057</v>
      </c>
      <c r="H19" s="135">
        <v>239</v>
      </c>
      <c r="I19" s="59">
        <f t="shared" si="1"/>
        <v>29595</v>
      </c>
      <c r="J19" s="135">
        <v>760</v>
      </c>
      <c r="K19" s="135">
        <v>28835</v>
      </c>
      <c r="L19" s="415" t="s">
        <v>353</v>
      </c>
      <c r="M19" s="415"/>
    </row>
    <row r="20" spans="1:13" ht="15.75" thickTop="1" thickBot="1">
      <c r="A20" s="43">
        <v>8522</v>
      </c>
      <c r="B20" s="120" t="s">
        <v>512</v>
      </c>
      <c r="C20" s="61">
        <v>419</v>
      </c>
      <c r="D20" s="134">
        <v>1</v>
      </c>
      <c r="E20" s="61">
        <v>420</v>
      </c>
      <c r="F20" s="61">
        <f t="shared" si="0"/>
        <v>21</v>
      </c>
      <c r="G20" s="134">
        <v>16</v>
      </c>
      <c r="H20" s="134">
        <v>5</v>
      </c>
      <c r="I20" s="61">
        <f t="shared" si="1"/>
        <v>441</v>
      </c>
      <c r="J20" s="134">
        <v>0</v>
      </c>
      <c r="K20" s="134">
        <v>441</v>
      </c>
      <c r="L20" s="417" t="s">
        <v>513</v>
      </c>
      <c r="M20" s="417"/>
    </row>
    <row r="21" spans="1:13" ht="15.75" thickTop="1" thickBot="1">
      <c r="A21" s="44">
        <v>8530</v>
      </c>
      <c r="B21" s="119" t="s">
        <v>375</v>
      </c>
      <c r="C21" s="59">
        <v>435800</v>
      </c>
      <c r="D21" s="135">
        <v>16380</v>
      </c>
      <c r="E21" s="59">
        <v>452180</v>
      </c>
      <c r="F21" s="59">
        <f t="shared" si="0"/>
        <v>113851</v>
      </c>
      <c r="G21" s="135">
        <v>81511</v>
      </c>
      <c r="H21" s="135">
        <v>32340</v>
      </c>
      <c r="I21" s="59">
        <f t="shared" si="1"/>
        <v>566031</v>
      </c>
      <c r="J21" s="135">
        <v>15868</v>
      </c>
      <c r="K21" s="135">
        <v>550163</v>
      </c>
      <c r="L21" s="415" t="s">
        <v>15</v>
      </c>
      <c r="M21" s="415"/>
    </row>
    <row r="22" spans="1:13" ht="15.75" thickTop="1" thickBot="1">
      <c r="A22" s="43">
        <v>8541</v>
      </c>
      <c r="B22" s="120" t="s">
        <v>376</v>
      </c>
      <c r="C22" s="61">
        <v>2489</v>
      </c>
      <c r="D22" s="134">
        <v>363</v>
      </c>
      <c r="E22" s="61">
        <v>2852</v>
      </c>
      <c r="F22" s="61">
        <f t="shared" si="0"/>
        <v>2853</v>
      </c>
      <c r="G22" s="134">
        <v>2257</v>
      </c>
      <c r="H22" s="134">
        <v>596</v>
      </c>
      <c r="I22" s="61">
        <f t="shared" si="1"/>
        <v>5705</v>
      </c>
      <c r="J22" s="134">
        <v>0</v>
      </c>
      <c r="K22" s="134">
        <v>5705</v>
      </c>
      <c r="L22" s="417" t="s">
        <v>354</v>
      </c>
      <c r="M22" s="417"/>
    </row>
    <row r="23" spans="1:13" ht="15.75" thickTop="1" thickBot="1">
      <c r="A23" s="44">
        <v>8542</v>
      </c>
      <c r="B23" s="119" t="s">
        <v>377</v>
      </c>
      <c r="C23" s="59">
        <v>22067</v>
      </c>
      <c r="D23" s="135">
        <v>254</v>
      </c>
      <c r="E23" s="59">
        <v>22321</v>
      </c>
      <c r="F23" s="59">
        <f t="shared" si="0"/>
        <v>5795</v>
      </c>
      <c r="G23" s="135">
        <v>3899</v>
      </c>
      <c r="H23" s="135">
        <v>1896</v>
      </c>
      <c r="I23" s="59">
        <f t="shared" si="1"/>
        <v>28116</v>
      </c>
      <c r="J23" s="135">
        <v>2</v>
      </c>
      <c r="K23" s="135">
        <v>28114</v>
      </c>
      <c r="L23" s="415" t="s">
        <v>355</v>
      </c>
      <c r="M23" s="415"/>
    </row>
    <row r="24" spans="1:13" ht="24" thickTop="1" thickBot="1">
      <c r="A24" s="43">
        <v>8543</v>
      </c>
      <c r="B24" s="120" t="s">
        <v>388</v>
      </c>
      <c r="C24" s="61">
        <v>33555</v>
      </c>
      <c r="D24" s="134">
        <v>215</v>
      </c>
      <c r="E24" s="61">
        <v>33770</v>
      </c>
      <c r="F24" s="61">
        <f t="shared" si="0"/>
        <v>6454</v>
      </c>
      <c r="G24" s="134">
        <v>3686</v>
      </c>
      <c r="H24" s="134">
        <v>2768</v>
      </c>
      <c r="I24" s="61">
        <f t="shared" si="1"/>
        <v>40224</v>
      </c>
      <c r="J24" s="134">
        <v>1818</v>
      </c>
      <c r="K24" s="134">
        <v>38406</v>
      </c>
      <c r="L24" s="417" t="s">
        <v>356</v>
      </c>
      <c r="M24" s="417"/>
    </row>
    <row r="25" spans="1:13" ht="15.75" thickTop="1" thickBot="1">
      <c r="A25" s="44">
        <v>8544</v>
      </c>
      <c r="B25" s="119" t="s">
        <v>378</v>
      </c>
      <c r="C25" s="59">
        <v>117120</v>
      </c>
      <c r="D25" s="135">
        <v>9968</v>
      </c>
      <c r="E25" s="59">
        <v>127088</v>
      </c>
      <c r="F25" s="59">
        <f t="shared" si="0"/>
        <v>20307</v>
      </c>
      <c r="G25" s="135">
        <v>7054</v>
      </c>
      <c r="H25" s="135">
        <v>13253</v>
      </c>
      <c r="I25" s="59">
        <f t="shared" si="1"/>
        <v>147395</v>
      </c>
      <c r="J25" s="135">
        <v>8905</v>
      </c>
      <c r="K25" s="135">
        <v>138490</v>
      </c>
      <c r="L25" s="415" t="s">
        <v>357</v>
      </c>
      <c r="M25" s="415"/>
    </row>
    <row r="26" spans="1:13" ht="15.75" thickTop="1" thickBot="1">
      <c r="A26" s="43">
        <v>8545</v>
      </c>
      <c r="B26" s="120" t="s">
        <v>379</v>
      </c>
      <c r="C26" s="61">
        <v>108968</v>
      </c>
      <c r="D26" s="134">
        <v>2018</v>
      </c>
      <c r="E26" s="61">
        <v>110986</v>
      </c>
      <c r="F26" s="61">
        <f t="shared" si="0"/>
        <v>72520</v>
      </c>
      <c r="G26" s="134">
        <v>67859</v>
      </c>
      <c r="H26" s="134">
        <v>4661</v>
      </c>
      <c r="I26" s="61">
        <f t="shared" si="1"/>
        <v>183506</v>
      </c>
      <c r="J26" s="134">
        <v>9884</v>
      </c>
      <c r="K26" s="134">
        <v>173622</v>
      </c>
      <c r="L26" s="417" t="s">
        <v>358</v>
      </c>
      <c r="M26" s="417"/>
    </row>
    <row r="27" spans="1:13" ht="15.75" thickTop="1" thickBot="1">
      <c r="A27" s="44">
        <v>8548</v>
      </c>
      <c r="B27" s="119" t="s">
        <v>380</v>
      </c>
      <c r="C27" s="59">
        <v>99853</v>
      </c>
      <c r="D27" s="135">
        <v>9830</v>
      </c>
      <c r="E27" s="59">
        <v>109683</v>
      </c>
      <c r="F27" s="59">
        <f t="shared" si="0"/>
        <v>71546</v>
      </c>
      <c r="G27" s="135">
        <v>64472</v>
      </c>
      <c r="H27" s="135">
        <v>7074</v>
      </c>
      <c r="I27" s="59">
        <f t="shared" si="1"/>
        <v>181229</v>
      </c>
      <c r="J27" s="135">
        <v>994</v>
      </c>
      <c r="K27" s="135">
        <v>180235</v>
      </c>
      <c r="L27" s="415" t="s">
        <v>401</v>
      </c>
      <c r="M27" s="415"/>
    </row>
    <row r="28" spans="1:13" ht="15.75" thickTop="1" thickBot="1">
      <c r="A28" s="43">
        <v>8610</v>
      </c>
      <c r="B28" s="120" t="s">
        <v>381</v>
      </c>
      <c r="C28" s="61">
        <v>808065</v>
      </c>
      <c r="D28" s="134">
        <v>55496</v>
      </c>
      <c r="E28" s="61">
        <v>863561</v>
      </c>
      <c r="F28" s="61">
        <f t="shared" si="0"/>
        <v>284681</v>
      </c>
      <c r="G28" s="134">
        <v>92845</v>
      </c>
      <c r="H28" s="134">
        <v>191836</v>
      </c>
      <c r="I28" s="61">
        <f t="shared" si="1"/>
        <v>1148242</v>
      </c>
      <c r="J28" s="134">
        <v>17320</v>
      </c>
      <c r="K28" s="134">
        <v>1130922</v>
      </c>
      <c r="L28" s="417" t="s">
        <v>359</v>
      </c>
      <c r="M28" s="417"/>
    </row>
    <row r="29" spans="1:13" ht="15.75" thickTop="1" thickBot="1">
      <c r="A29" s="44">
        <v>8621</v>
      </c>
      <c r="B29" s="119" t="s">
        <v>389</v>
      </c>
      <c r="C29" s="59">
        <v>282526</v>
      </c>
      <c r="D29" s="135">
        <v>31942</v>
      </c>
      <c r="E29" s="59">
        <v>314468</v>
      </c>
      <c r="F29" s="59">
        <f t="shared" si="0"/>
        <v>131976</v>
      </c>
      <c r="G29" s="135">
        <v>68236</v>
      </c>
      <c r="H29" s="135">
        <v>63740</v>
      </c>
      <c r="I29" s="59">
        <f t="shared" si="1"/>
        <v>446444</v>
      </c>
      <c r="J29" s="135">
        <v>49967</v>
      </c>
      <c r="K29" s="135">
        <v>396477</v>
      </c>
      <c r="L29" s="415" t="s">
        <v>360</v>
      </c>
      <c r="M29" s="415"/>
    </row>
    <row r="30" spans="1:13" ht="15.75" thickTop="1" thickBot="1">
      <c r="A30" s="43">
        <v>8622</v>
      </c>
      <c r="B30" s="120" t="s">
        <v>382</v>
      </c>
      <c r="C30" s="61">
        <v>298874</v>
      </c>
      <c r="D30" s="134">
        <v>15840</v>
      </c>
      <c r="E30" s="61">
        <v>314714</v>
      </c>
      <c r="F30" s="61">
        <f t="shared" si="0"/>
        <v>173119</v>
      </c>
      <c r="G30" s="134">
        <v>81307</v>
      </c>
      <c r="H30" s="134">
        <v>91812</v>
      </c>
      <c r="I30" s="61">
        <f t="shared" si="1"/>
        <v>487833</v>
      </c>
      <c r="J30" s="134">
        <v>5356</v>
      </c>
      <c r="K30" s="134">
        <v>482477</v>
      </c>
      <c r="L30" s="417" t="s">
        <v>361</v>
      </c>
      <c r="M30" s="417"/>
    </row>
    <row r="31" spans="1:13" ht="15.75" thickTop="1" thickBot="1">
      <c r="A31" s="44">
        <v>8623</v>
      </c>
      <c r="B31" s="119" t="s">
        <v>383</v>
      </c>
      <c r="C31" s="59">
        <v>742603</v>
      </c>
      <c r="D31" s="135">
        <v>76302</v>
      </c>
      <c r="E31" s="59">
        <v>818905</v>
      </c>
      <c r="F31" s="59">
        <f t="shared" si="0"/>
        <v>318838</v>
      </c>
      <c r="G31" s="135">
        <v>151899</v>
      </c>
      <c r="H31" s="135">
        <v>166939</v>
      </c>
      <c r="I31" s="59">
        <f t="shared" si="1"/>
        <v>1137743</v>
      </c>
      <c r="J31" s="135">
        <v>8663</v>
      </c>
      <c r="K31" s="135">
        <v>1129080</v>
      </c>
      <c r="L31" s="415" t="s">
        <v>362</v>
      </c>
      <c r="M31" s="415"/>
    </row>
    <row r="32" spans="1:13" ht="15.75" thickTop="1" thickBot="1">
      <c r="A32" s="43">
        <v>8690</v>
      </c>
      <c r="B32" s="120" t="s">
        <v>384</v>
      </c>
      <c r="C32" s="146">
        <v>145990</v>
      </c>
      <c r="D32" s="134">
        <v>3233</v>
      </c>
      <c r="E32" s="146">
        <v>149223</v>
      </c>
      <c r="F32" s="61">
        <f t="shared" si="0"/>
        <v>62560</v>
      </c>
      <c r="G32" s="134">
        <v>23977</v>
      </c>
      <c r="H32" s="134">
        <v>38583</v>
      </c>
      <c r="I32" s="61">
        <f t="shared" si="1"/>
        <v>211783</v>
      </c>
      <c r="J32" s="134">
        <v>15775</v>
      </c>
      <c r="K32" s="134">
        <v>196008</v>
      </c>
      <c r="L32" s="417" t="s">
        <v>363</v>
      </c>
      <c r="M32" s="417"/>
    </row>
    <row r="33" spans="1:13" ht="16.5" customHeight="1" thickTop="1" thickBot="1">
      <c r="A33" s="44">
        <v>8700</v>
      </c>
      <c r="B33" s="119" t="s">
        <v>559</v>
      </c>
      <c r="C33" s="59">
        <v>62977</v>
      </c>
      <c r="D33" s="135">
        <v>1006</v>
      </c>
      <c r="E33" s="59">
        <v>63983</v>
      </c>
      <c r="F33" s="59">
        <f t="shared" si="0"/>
        <v>31050</v>
      </c>
      <c r="G33" s="135">
        <v>7910</v>
      </c>
      <c r="H33" s="135">
        <v>23140</v>
      </c>
      <c r="I33" s="59">
        <f t="shared" si="1"/>
        <v>95033</v>
      </c>
      <c r="J33" s="135">
        <v>15</v>
      </c>
      <c r="K33" s="135">
        <v>95018</v>
      </c>
      <c r="L33" s="415" t="s">
        <v>560</v>
      </c>
      <c r="M33" s="415"/>
    </row>
    <row r="34" spans="1:13" ht="24" thickTop="1" thickBot="1">
      <c r="A34" s="43">
        <v>8810</v>
      </c>
      <c r="B34" s="120" t="s">
        <v>500</v>
      </c>
      <c r="C34" s="146">
        <v>3332</v>
      </c>
      <c r="D34" s="134">
        <v>34</v>
      </c>
      <c r="E34" s="146">
        <v>3366</v>
      </c>
      <c r="F34" s="61">
        <f t="shared" si="0"/>
        <v>1253</v>
      </c>
      <c r="G34" s="134">
        <v>1014</v>
      </c>
      <c r="H34" s="134">
        <v>239</v>
      </c>
      <c r="I34" s="61">
        <f t="shared" si="1"/>
        <v>4619</v>
      </c>
      <c r="J34" s="134">
        <v>0</v>
      </c>
      <c r="K34" s="134">
        <v>4619</v>
      </c>
      <c r="L34" s="417" t="s">
        <v>502</v>
      </c>
      <c r="M34" s="417"/>
    </row>
    <row r="35" spans="1:13" ht="16.5" customHeight="1" thickTop="1" thickBot="1">
      <c r="A35" s="44">
        <v>8890</v>
      </c>
      <c r="B35" s="119" t="s">
        <v>607</v>
      </c>
      <c r="C35" s="59">
        <v>131425</v>
      </c>
      <c r="D35" s="135">
        <v>4158</v>
      </c>
      <c r="E35" s="59">
        <v>135583</v>
      </c>
      <c r="F35" s="59">
        <f t="shared" si="0"/>
        <v>52506</v>
      </c>
      <c r="G35" s="135">
        <v>42113</v>
      </c>
      <c r="H35" s="135">
        <v>10393</v>
      </c>
      <c r="I35" s="59">
        <f t="shared" si="1"/>
        <v>188089</v>
      </c>
      <c r="J35" s="135">
        <v>3459</v>
      </c>
      <c r="K35" s="135">
        <v>184630</v>
      </c>
      <c r="L35" s="415" t="s">
        <v>606</v>
      </c>
      <c r="M35" s="415"/>
    </row>
    <row r="36" spans="1:13" ht="15.75" thickTop="1" thickBot="1">
      <c r="A36" s="43">
        <v>9000</v>
      </c>
      <c r="B36" s="120" t="s">
        <v>390</v>
      </c>
      <c r="C36" s="146">
        <v>20780</v>
      </c>
      <c r="D36" s="134">
        <v>6062</v>
      </c>
      <c r="E36" s="146">
        <v>26842</v>
      </c>
      <c r="F36" s="61">
        <f t="shared" si="0"/>
        <v>26125</v>
      </c>
      <c r="G36" s="134">
        <v>23637</v>
      </c>
      <c r="H36" s="134">
        <v>2488</v>
      </c>
      <c r="I36" s="61">
        <f t="shared" si="1"/>
        <v>52967</v>
      </c>
      <c r="J36" s="134">
        <v>10088</v>
      </c>
      <c r="K36" s="134">
        <v>42879</v>
      </c>
      <c r="L36" s="417" t="s">
        <v>364</v>
      </c>
      <c r="M36" s="417"/>
    </row>
    <row r="37" spans="1:13" ht="18.75" customHeight="1" thickTop="1" thickBot="1">
      <c r="A37" s="44">
        <v>9103</v>
      </c>
      <c r="B37" s="119" t="s">
        <v>405</v>
      </c>
      <c r="C37" s="59">
        <v>115675</v>
      </c>
      <c r="D37" s="135">
        <v>6672</v>
      </c>
      <c r="E37" s="59">
        <v>122347</v>
      </c>
      <c r="F37" s="59">
        <f t="shared" si="0"/>
        <v>150580</v>
      </c>
      <c r="G37" s="135">
        <v>37987</v>
      </c>
      <c r="H37" s="135">
        <v>112593</v>
      </c>
      <c r="I37" s="59">
        <f t="shared" si="1"/>
        <v>272927</v>
      </c>
      <c r="J37" s="135">
        <v>3</v>
      </c>
      <c r="K37" s="135">
        <v>272924</v>
      </c>
      <c r="L37" s="415" t="s">
        <v>400</v>
      </c>
      <c r="M37" s="415"/>
    </row>
    <row r="38" spans="1:13" ht="15.75" thickTop="1" thickBot="1">
      <c r="A38" s="43">
        <v>9312</v>
      </c>
      <c r="B38" s="120" t="s">
        <v>385</v>
      </c>
      <c r="C38" s="146">
        <v>61893</v>
      </c>
      <c r="D38" s="134">
        <v>29213</v>
      </c>
      <c r="E38" s="146">
        <v>91106</v>
      </c>
      <c r="F38" s="61">
        <f t="shared" si="0"/>
        <v>58713</v>
      </c>
      <c r="G38" s="134">
        <v>50262</v>
      </c>
      <c r="H38" s="134">
        <v>8451</v>
      </c>
      <c r="I38" s="61">
        <f t="shared" si="1"/>
        <v>149819</v>
      </c>
      <c r="J38" s="134">
        <v>15574</v>
      </c>
      <c r="K38" s="134">
        <v>134245</v>
      </c>
      <c r="L38" s="417" t="s">
        <v>365</v>
      </c>
      <c r="M38" s="417"/>
    </row>
    <row r="39" spans="1:13" ht="16.5" customHeight="1" thickTop="1" thickBot="1">
      <c r="A39" s="44">
        <v>9319</v>
      </c>
      <c r="B39" s="119" t="s">
        <v>386</v>
      </c>
      <c r="C39" s="59">
        <v>318</v>
      </c>
      <c r="D39" s="135">
        <v>76</v>
      </c>
      <c r="E39" s="59">
        <v>394</v>
      </c>
      <c r="F39" s="59">
        <f t="shared" si="0"/>
        <v>21</v>
      </c>
      <c r="G39" s="135">
        <v>2</v>
      </c>
      <c r="H39" s="135">
        <v>19</v>
      </c>
      <c r="I39" s="59">
        <f t="shared" si="1"/>
        <v>415</v>
      </c>
      <c r="J39" s="135">
        <v>0</v>
      </c>
      <c r="K39" s="135">
        <v>415</v>
      </c>
      <c r="L39" s="415" t="s">
        <v>366</v>
      </c>
      <c r="M39" s="415"/>
    </row>
    <row r="40" spans="1:13" ht="15.75" thickTop="1" thickBot="1">
      <c r="A40" s="43">
        <v>9321</v>
      </c>
      <c r="B40" s="120" t="s">
        <v>391</v>
      </c>
      <c r="C40" s="146">
        <v>17286</v>
      </c>
      <c r="D40" s="134">
        <v>20681</v>
      </c>
      <c r="E40" s="146">
        <v>37967</v>
      </c>
      <c r="F40" s="61">
        <f t="shared" si="0"/>
        <v>27027</v>
      </c>
      <c r="G40" s="134">
        <v>24525</v>
      </c>
      <c r="H40" s="134">
        <v>2502</v>
      </c>
      <c r="I40" s="61">
        <f t="shared" si="1"/>
        <v>64994</v>
      </c>
      <c r="J40" s="134">
        <v>467</v>
      </c>
      <c r="K40" s="134">
        <v>64527</v>
      </c>
      <c r="L40" s="417" t="s">
        <v>367</v>
      </c>
      <c r="M40" s="417"/>
    </row>
    <row r="41" spans="1:13" ht="16.5" customHeight="1" thickTop="1" thickBot="1">
      <c r="A41" s="44">
        <v>9329</v>
      </c>
      <c r="B41" s="119" t="s">
        <v>392</v>
      </c>
      <c r="C41" s="59">
        <v>80542</v>
      </c>
      <c r="D41" s="135">
        <v>5359</v>
      </c>
      <c r="E41" s="59">
        <v>85901</v>
      </c>
      <c r="F41" s="59">
        <f t="shared" si="0"/>
        <v>41600</v>
      </c>
      <c r="G41" s="135">
        <v>6262</v>
      </c>
      <c r="H41" s="135">
        <v>35338</v>
      </c>
      <c r="I41" s="59">
        <f t="shared" si="1"/>
        <v>127501</v>
      </c>
      <c r="J41" s="135">
        <v>46085</v>
      </c>
      <c r="K41" s="135">
        <v>81416</v>
      </c>
      <c r="L41" s="415" t="s">
        <v>399</v>
      </c>
      <c r="M41" s="415"/>
    </row>
    <row r="42" spans="1:13" ht="46.5" thickTop="1" thickBot="1">
      <c r="A42" s="43">
        <v>9500</v>
      </c>
      <c r="B42" s="120" t="s">
        <v>393</v>
      </c>
      <c r="C42" s="146">
        <v>185501</v>
      </c>
      <c r="D42" s="134">
        <v>2715</v>
      </c>
      <c r="E42" s="146">
        <v>188216</v>
      </c>
      <c r="F42" s="61">
        <f t="shared" si="0"/>
        <v>118346</v>
      </c>
      <c r="G42" s="134">
        <v>58613</v>
      </c>
      <c r="H42" s="134">
        <v>59733</v>
      </c>
      <c r="I42" s="61">
        <f t="shared" si="1"/>
        <v>306562</v>
      </c>
      <c r="J42" s="134">
        <v>2060</v>
      </c>
      <c r="K42" s="134">
        <v>304502</v>
      </c>
      <c r="L42" s="417" t="s">
        <v>407</v>
      </c>
      <c r="M42" s="417"/>
    </row>
    <row r="43" spans="1:13" ht="16.5" customHeight="1" thickTop="1" thickBot="1">
      <c r="A43" s="44">
        <v>9601</v>
      </c>
      <c r="B43" s="119" t="s">
        <v>395</v>
      </c>
      <c r="C43" s="59">
        <v>155661</v>
      </c>
      <c r="D43" s="135">
        <v>18231</v>
      </c>
      <c r="E43" s="59">
        <v>173892</v>
      </c>
      <c r="F43" s="59">
        <f t="shared" si="0"/>
        <v>221603</v>
      </c>
      <c r="G43" s="135">
        <v>154935</v>
      </c>
      <c r="H43" s="135">
        <v>66668</v>
      </c>
      <c r="I43" s="59">
        <f t="shared" si="1"/>
        <v>395495</v>
      </c>
      <c r="J43" s="135">
        <v>8036</v>
      </c>
      <c r="K43" s="135">
        <v>387459</v>
      </c>
      <c r="L43" s="415" t="s">
        <v>398</v>
      </c>
      <c r="M43" s="415"/>
    </row>
    <row r="44" spans="1:13" ht="15.75" thickTop="1" thickBot="1">
      <c r="A44" s="43">
        <v>9602</v>
      </c>
      <c r="B44" s="120" t="s">
        <v>394</v>
      </c>
      <c r="C44" s="146">
        <v>494827</v>
      </c>
      <c r="D44" s="134">
        <v>17967</v>
      </c>
      <c r="E44" s="146">
        <v>512794</v>
      </c>
      <c r="F44" s="61">
        <f t="shared" si="0"/>
        <v>226941</v>
      </c>
      <c r="G44" s="134">
        <v>151244</v>
      </c>
      <c r="H44" s="134">
        <v>75697</v>
      </c>
      <c r="I44" s="61">
        <f t="shared" si="1"/>
        <v>739735</v>
      </c>
      <c r="J44" s="134">
        <v>6676</v>
      </c>
      <c r="K44" s="134">
        <v>733059</v>
      </c>
      <c r="L44" s="417" t="s">
        <v>368</v>
      </c>
      <c r="M44" s="417"/>
    </row>
    <row r="45" spans="1:13" ht="16.5" customHeight="1" thickTop="1">
      <c r="A45" s="327">
        <v>9609</v>
      </c>
      <c r="B45" s="119" t="s">
        <v>396</v>
      </c>
      <c r="C45" s="344">
        <v>942699</v>
      </c>
      <c r="D45" s="329">
        <v>5666</v>
      </c>
      <c r="E45" s="344">
        <v>948365</v>
      </c>
      <c r="F45" s="344">
        <f t="shared" si="0"/>
        <v>42340</v>
      </c>
      <c r="G45" s="329">
        <v>29418</v>
      </c>
      <c r="H45" s="329">
        <v>12922</v>
      </c>
      <c r="I45" s="344">
        <f t="shared" si="1"/>
        <v>990705</v>
      </c>
      <c r="J45" s="329">
        <v>744</v>
      </c>
      <c r="K45" s="329">
        <v>989961</v>
      </c>
      <c r="L45" s="569" t="s">
        <v>397</v>
      </c>
      <c r="M45" s="569"/>
    </row>
    <row r="46" spans="1:13" ht="29.25" customHeight="1">
      <c r="A46" s="449" t="s">
        <v>7</v>
      </c>
      <c r="B46" s="449"/>
      <c r="C46" s="346">
        <f t="shared" ref="C46:K46" si="2">SUM(C11:C45)</f>
        <v>10167715</v>
      </c>
      <c r="D46" s="346">
        <f t="shared" si="2"/>
        <v>673377</v>
      </c>
      <c r="E46" s="346">
        <f t="shared" si="2"/>
        <v>10841092</v>
      </c>
      <c r="F46" s="346">
        <f t="shared" si="2"/>
        <v>4115521</v>
      </c>
      <c r="G46" s="346">
        <f t="shared" si="2"/>
        <v>2562590</v>
      </c>
      <c r="H46" s="346">
        <f t="shared" si="2"/>
        <v>1552931</v>
      </c>
      <c r="I46" s="346">
        <f t="shared" si="2"/>
        <v>14956613</v>
      </c>
      <c r="J46" s="346">
        <f t="shared" si="2"/>
        <v>458436</v>
      </c>
      <c r="K46" s="346">
        <f t="shared" si="2"/>
        <v>14498177</v>
      </c>
      <c r="L46" s="450" t="s">
        <v>4</v>
      </c>
      <c r="M46" s="451"/>
    </row>
  </sheetData>
  <mergeCells count="54">
    <mergeCell ref="L37:M37"/>
    <mergeCell ref="L38:M38"/>
    <mergeCell ref="L39:M39"/>
    <mergeCell ref="L45:M45"/>
    <mergeCell ref="L40:M40"/>
    <mergeCell ref="L41:M41"/>
    <mergeCell ref="L42:M42"/>
    <mergeCell ref="L43:M43"/>
    <mergeCell ref="L44:M44"/>
    <mergeCell ref="L29:M29"/>
    <mergeCell ref="L30:M30"/>
    <mergeCell ref="L31:M31"/>
    <mergeCell ref="L34:M34"/>
    <mergeCell ref="L36:M36"/>
    <mergeCell ref="L32:M32"/>
    <mergeCell ref="L33:M33"/>
    <mergeCell ref="L35:M35"/>
    <mergeCell ref="A46:B46"/>
    <mergeCell ref="L46:M46"/>
    <mergeCell ref="A1:M1"/>
    <mergeCell ref="B2:L2"/>
    <mergeCell ref="B3:L3"/>
    <mergeCell ref="B5:L5"/>
    <mergeCell ref="B6:L6"/>
    <mergeCell ref="A8:B8"/>
    <mergeCell ref="C8:K8"/>
    <mergeCell ref="L8:M8"/>
    <mergeCell ref="A9:A10"/>
    <mergeCell ref="B9:B10"/>
    <mergeCell ref="C9:C10"/>
    <mergeCell ref="D9:D10"/>
    <mergeCell ref="E9:E10"/>
    <mergeCell ref="L11:M11"/>
    <mergeCell ref="L12:M12"/>
    <mergeCell ref="L13:M13"/>
    <mergeCell ref="I9:K9"/>
    <mergeCell ref="L9:M10"/>
    <mergeCell ref="F9:H9"/>
    <mergeCell ref="F7:H7"/>
    <mergeCell ref="L27:M27"/>
    <mergeCell ref="L28:M28"/>
    <mergeCell ref="L26:M26"/>
    <mergeCell ref="L19:M19"/>
    <mergeCell ref="L20:M20"/>
    <mergeCell ref="L21:M21"/>
    <mergeCell ref="L22:M22"/>
    <mergeCell ref="L23:M23"/>
    <mergeCell ref="L24:M24"/>
    <mergeCell ref="L14:M14"/>
    <mergeCell ref="L15:M15"/>
    <mergeCell ref="L16:M16"/>
    <mergeCell ref="L25:M25"/>
    <mergeCell ref="L17:M17"/>
    <mergeCell ref="L18:M18"/>
  </mergeCells>
  <printOptions horizontalCentered="1" verticalCentered="1"/>
  <pageMargins left="0" right="0" top="0" bottom="0" header="0.31496062992125984" footer="0.31496062992125984"/>
  <pageSetup paperSize="9"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3" tint="0.39997558519241921"/>
  </sheetPr>
  <dimension ref="A1:DV30"/>
  <sheetViews>
    <sheetView tabSelected="1" view="pageBreakPreview"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s="6" customFormat="1" ht="15">
      <c r="A1" s="359"/>
      <c r="B1" s="359"/>
      <c r="C1" s="359"/>
      <c r="D1" s="359"/>
      <c r="E1" s="359"/>
      <c r="F1" s="359"/>
      <c r="G1" s="359"/>
      <c r="H1" s="359"/>
      <c r="I1" s="359"/>
      <c r="J1" s="359"/>
      <c r="K1" s="359"/>
      <c r="L1" s="11"/>
    </row>
    <row r="2" spans="1:126" ht="18">
      <c r="A2" s="3"/>
      <c r="B2" s="412" t="s">
        <v>55</v>
      </c>
      <c r="C2" s="412"/>
      <c r="D2" s="412"/>
      <c r="E2" s="412"/>
      <c r="F2" s="412"/>
      <c r="G2" s="412"/>
      <c r="H2" s="412"/>
      <c r="I2" s="412"/>
      <c r="J2" s="412"/>
    </row>
    <row r="3" spans="1:126" ht="18">
      <c r="A3" s="3"/>
      <c r="B3" s="412" t="s">
        <v>1</v>
      </c>
      <c r="C3" s="412"/>
      <c r="D3" s="412"/>
      <c r="E3" s="412"/>
      <c r="F3" s="412"/>
      <c r="G3" s="412"/>
      <c r="H3" s="412"/>
      <c r="I3" s="412"/>
      <c r="J3" s="412"/>
    </row>
    <row r="4" spans="1:126" ht="18">
      <c r="A4" s="3"/>
      <c r="B4" s="412" t="s">
        <v>492</v>
      </c>
      <c r="C4" s="412"/>
      <c r="D4" s="412"/>
      <c r="E4" s="412"/>
      <c r="F4" s="412"/>
      <c r="G4" s="412"/>
      <c r="H4" s="412"/>
      <c r="I4" s="412"/>
      <c r="J4" s="412"/>
    </row>
    <row r="5" spans="1:126" ht="15.75">
      <c r="A5" s="3"/>
      <c r="B5" s="413" t="s">
        <v>56</v>
      </c>
      <c r="C5" s="413"/>
      <c r="D5" s="413"/>
      <c r="E5" s="413"/>
      <c r="F5" s="413"/>
      <c r="G5" s="413"/>
      <c r="H5" s="413"/>
      <c r="I5" s="413"/>
      <c r="J5" s="413"/>
    </row>
    <row r="6" spans="1:126" ht="15.75">
      <c r="A6" s="3"/>
      <c r="B6" s="413" t="s">
        <v>84</v>
      </c>
      <c r="C6" s="413"/>
      <c r="D6" s="413"/>
      <c r="E6" s="413"/>
      <c r="F6" s="413"/>
      <c r="G6" s="413"/>
      <c r="H6" s="413"/>
      <c r="I6" s="413"/>
      <c r="J6" s="413"/>
    </row>
    <row r="7" spans="1:126" ht="15.75">
      <c r="A7" s="3"/>
      <c r="B7" s="413" t="s">
        <v>493</v>
      </c>
      <c r="C7" s="413"/>
      <c r="D7" s="413"/>
      <c r="E7" s="413"/>
      <c r="F7" s="413"/>
      <c r="G7" s="413"/>
      <c r="H7" s="413"/>
      <c r="I7" s="413"/>
      <c r="J7" s="413"/>
    </row>
    <row r="8" spans="1:126" ht="15.75">
      <c r="A8" s="410" t="s">
        <v>488</v>
      </c>
      <c r="B8" s="410"/>
      <c r="C8" s="414">
        <v>2020</v>
      </c>
      <c r="D8" s="414"/>
      <c r="E8" s="414"/>
      <c r="F8" s="414"/>
      <c r="G8" s="414"/>
      <c r="H8" s="414"/>
      <c r="I8" s="414"/>
      <c r="J8" s="411" t="s">
        <v>93</v>
      </c>
      <c r="K8" s="411"/>
    </row>
    <row r="9" spans="1:126" s="50" customFormat="1" ht="49.9" customHeight="1">
      <c r="A9" s="401" t="s">
        <v>270</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42" customHeight="1" thickBot="1">
      <c r="A11" s="48" t="s">
        <v>266</v>
      </c>
      <c r="B11" s="39" t="s">
        <v>438</v>
      </c>
      <c r="C11" s="182">
        <v>1735342</v>
      </c>
      <c r="D11" s="182">
        <v>514916</v>
      </c>
      <c r="E11" s="182">
        <v>116265</v>
      </c>
      <c r="F11" s="182">
        <v>160332</v>
      </c>
      <c r="G11" s="183">
        <v>16.149999999999999</v>
      </c>
      <c r="H11" s="183">
        <v>11.34</v>
      </c>
      <c r="I11" s="182">
        <v>27752</v>
      </c>
      <c r="J11" s="396" t="s">
        <v>437</v>
      </c>
      <c r="K11" s="396"/>
    </row>
    <row r="12" spans="1:126" ht="42" customHeight="1" thickBot="1">
      <c r="A12" s="43" t="s">
        <v>415</v>
      </c>
      <c r="B12" s="40" t="s">
        <v>416</v>
      </c>
      <c r="C12" s="184">
        <v>974655</v>
      </c>
      <c r="D12" s="184">
        <v>2391828</v>
      </c>
      <c r="E12" s="184">
        <v>151895</v>
      </c>
      <c r="F12" s="184">
        <v>204344</v>
      </c>
      <c r="G12" s="185">
        <v>21.06</v>
      </c>
      <c r="H12" s="185">
        <v>4.6100000000000003</v>
      </c>
      <c r="I12" s="184">
        <v>99730</v>
      </c>
      <c r="J12" s="397" t="s">
        <v>410</v>
      </c>
      <c r="K12" s="397"/>
    </row>
    <row r="13" spans="1:126" ht="42" customHeight="1" thickBot="1">
      <c r="A13" s="44" t="s">
        <v>417</v>
      </c>
      <c r="B13" s="45" t="s">
        <v>418</v>
      </c>
      <c r="C13" s="186">
        <v>942183</v>
      </c>
      <c r="D13" s="186">
        <v>1533606</v>
      </c>
      <c r="E13" s="186">
        <v>184397</v>
      </c>
      <c r="F13" s="186">
        <v>257496</v>
      </c>
      <c r="G13" s="187">
        <v>12.62</v>
      </c>
      <c r="H13" s="187">
        <v>15.77</v>
      </c>
      <c r="I13" s="186">
        <v>107021</v>
      </c>
      <c r="J13" s="480" t="s">
        <v>411</v>
      </c>
      <c r="K13" s="480"/>
    </row>
    <row r="14" spans="1:126" ht="42" customHeight="1" thickBot="1">
      <c r="A14" s="46" t="s">
        <v>419</v>
      </c>
      <c r="B14" s="41" t="s">
        <v>420</v>
      </c>
      <c r="C14" s="188">
        <v>71714</v>
      </c>
      <c r="D14" s="188">
        <v>224781</v>
      </c>
      <c r="E14" s="188">
        <v>61239</v>
      </c>
      <c r="F14" s="188">
        <v>112317</v>
      </c>
      <c r="G14" s="189">
        <v>21.34</v>
      </c>
      <c r="H14" s="189">
        <v>24.14</v>
      </c>
      <c r="I14" s="188">
        <v>38150</v>
      </c>
      <c r="J14" s="400" t="s">
        <v>412</v>
      </c>
      <c r="K14" s="400"/>
    </row>
    <row r="15" spans="1:126" ht="42" customHeight="1">
      <c r="A15" s="136" t="s">
        <v>421</v>
      </c>
      <c r="B15" s="132" t="s">
        <v>422</v>
      </c>
      <c r="C15" s="190">
        <v>1237678</v>
      </c>
      <c r="D15" s="190">
        <v>541011</v>
      </c>
      <c r="E15" s="190">
        <v>121115</v>
      </c>
      <c r="F15" s="190">
        <v>161585</v>
      </c>
      <c r="G15" s="191">
        <v>16.21</v>
      </c>
      <c r="H15" s="191">
        <v>8.84</v>
      </c>
      <c r="I15" s="190">
        <v>37573</v>
      </c>
      <c r="J15" s="460" t="s">
        <v>413</v>
      </c>
      <c r="K15" s="460"/>
    </row>
    <row r="16" spans="1:126" ht="66.75" customHeight="1">
      <c r="A16" s="553" t="s">
        <v>7</v>
      </c>
      <c r="B16" s="394"/>
      <c r="C16" s="192">
        <f>SUM(C11:C15)</f>
        <v>4961572</v>
      </c>
      <c r="D16" s="192">
        <f>SUM(D11:D15)</f>
        <v>5206142</v>
      </c>
      <c r="E16" s="192">
        <v>136272</v>
      </c>
      <c r="F16" s="192">
        <v>188003</v>
      </c>
      <c r="G16" s="193">
        <v>17.13</v>
      </c>
      <c r="H16" s="193">
        <v>10.38</v>
      </c>
      <c r="I16" s="192">
        <v>67474</v>
      </c>
      <c r="J16" s="403" t="s">
        <v>4</v>
      </c>
      <c r="K16" s="403"/>
    </row>
    <row r="17" spans="1:11" s="55" customFormat="1" ht="15" customHeight="1">
      <c r="A17" s="497" t="s">
        <v>77</v>
      </c>
      <c r="B17" s="497"/>
      <c r="C17" s="497"/>
      <c r="D17" s="497"/>
      <c r="E17" s="497"/>
      <c r="F17" s="497"/>
      <c r="G17" s="496" t="s">
        <v>57</v>
      </c>
      <c r="H17" s="496"/>
      <c r="I17" s="496"/>
      <c r="J17" s="546"/>
      <c r="K17" s="546"/>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F9:F10"/>
    <mergeCell ref="G9:G10"/>
    <mergeCell ref="H9:H10"/>
    <mergeCell ref="I9:I10"/>
    <mergeCell ref="J9:K10"/>
    <mergeCell ref="A1:K1"/>
    <mergeCell ref="B2:J2"/>
    <mergeCell ref="B3:J3"/>
    <mergeCell ref="B5:J5"/>
    <mergeCell ref="B6:J6"/>
    <mergeCell ref="A8:B8"/>
    <mergeCell ref="C8:I8"/>
    <mergeCell ref="J8:K8"/>
    <mergeCell ref="B4:J4"/>
    <mergeCell ref="B7:J7"/>
    <mergeCell ref="A9:A10"/>
    <mergeCell ref="B9:B10"/>
    <mergeCell ref="C9:D9"/>
    <mergeCell ref="E9:E10"/>
    <mergeCell ref="A16:B16"/>
    <mergeCell ref="J16:K16"/>
    <mergeCell ref="A17:F17"/>
    <mergeCell ref="G17:K17"/>
    <mergeCell ref="J11:K11"/>
    <mergeCell ref="J12:K12"/>
    <mergeCell ref="J13:K13"/>
    <mergeCell ref="J14:K14"/>
    <mergeCell ref="J15:K15"/>
  </mergeCells>
  <printOptions horizontalCentered="1" verticalCentered="1"/>
  <pageMargins left="0" right="0" top="0" bottom="0" header="0.31496062992125984" footer="0.31496062992125984"/>
  <pageSetup paperSize="9" scale="8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3" tint="0.39997558519241921"/>
  </sheetPr>
  <dimension ref="A1:DV23"/>
  <sheetViews>
    <sheetView tabSelected="1" view="pageBreakPreview" topLeftCell="A7" zoomScaleNormal="100" zoomScaleSheetLayoutView="100" workbookViewId="0">
      <selection activeCell="C44" sqref="C44"/>
    </sheetView>
  </sheetViews>
  <sheetFormatPr defaultColWidth="9.140625" defaultRowHeight="14.25"/>
  <cols>
    <col min="1" max="1" width="5.7109375" style="4" customWidth="1"/>
    <col min="2" max="2" width="30.7109375" style="2" customWidth="1"/>
    <col min="3" max="9" width="10.7109375" style="2" customWidth="1"/>
    <col min="10" max="10" width="30.7109375" style="2" customWidth="1"/>
    <col min="11" max="11" width="5.7109375" style="2" customWidth="1"/>
    <col min="12" max="16384" width="9.140625" style="2"/>
  </cols>
  <sheetData>
    <row r="1" spans="1:126">
      <c r="A1" s="359"/>
      <c r="B1" s="359"/>
      <c r="C1" s="359"/>
      <c r="D1" s="359"/>
      <c r="E1" s="359"/>
      <c r="F1" s="359"/>
      <c r="G1" s="359"/>
      <c r="H1" s="359"/>
      <c r="I1" s="359"/>
      <c r="J1" s="359"/>
      <c r="K1" s="359"/>
    </row>
    <row r="2" spans="1:126" ht="15.75" customHeight="1">
      <c r="A2" s="3"/>
      <c r="B2" s="412" t="s">
        <v>55</v>
      </c>
      <c r="C2" s="412"/>
      <c r="D2" s="412"/>
      <c r="E2" s="412"/>
      <c r="F2" s="412"/>
      <c r="G2" s="412"/>
      <c r="H2" s="412"/>
      <c r="I2" s="412"/>
      <c r="J2" s="412"/>
    </row>
    <row r="3" spans="1:126" ht="15.75" customHeight="1">
      <c r="A3" s="3"/>
      <c r="B3" s="412" t="s">
        <v>83</v>
      </c>
      <c r="C3" s="412"/>
      <c r="D3" s="412"/>
      <c r="E3" s="412"/>
      <c r="F3" s="412"/>
      <c r="G3" s="412"/>
      <c r="H3" s="412"/>
      <c r="I3" s="412"/>
      <c r="J3" s="412"/>
    </row>
    <row r="4" spans="1:126" ht="15.75" customHeight="1">
      <c r="A4" s="3"/>
      <c r="B4" s="412" t="s">
        <v>496</v>
      </c>
      <c r="C4" s="412"/>
      <c r="D4" s="412"/>
      <c r="E4" s="412"/>
      <c r="F4" s="412"/>
      <c r="G4" s="412"/>
      <c r="H4" s="412"/>
      <c r="I4" s="412"/>
      <c r="J4" s="412"/>
    </row>
    <row r="5" spans="1:126" ht="15.75">
      <c r="A5" s="3"/>
      <c r="B5" s="413" t="s">
        <v>56</v>
      </c>
      <c r="C5" s="413"/>
      <c r="D5" s="413"/>
      <c r="E5" s="413"/>
      <c r="F5" s="413"/>
      <c r="G5" s="413"/>
      <c r="H5" s="413"/>
      <c r="I5" s="413"/>
      <c r="J5" s="413"/>
    </row>
    <row r="6" spans="1:126" s="50" customFormat="1" ht="15.75">
      <c r="A6" s="3"/>
      <c r="B6" s="413" t="s">
        <v>84</v>
      </c>
      <c r="C6" s="413"/>
      <c r="D6" s="413"/>
      <c r="E6" s="413"/>
      <c r="F6" s="413"/>
      <c r="G6" s="413"/>
      <c r="H6" s="413"/>
      <c r="I6" s="413"/>
      <c r="J6" s="413"/>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75">
      <c r="A7" s="3"/>
      <c r="B7" s="413" t="s">
        <v>495</v>
      </c>
      <c r="C7" s="413"/>
      <c r="D7" s="413"/>
      <c r="E7" s="413"/>
      <c r="F7" s="413"/>
      <c r="G7" s="413"/>
      <c r="H7" s="413"/>
      <c r="I7" s="413"/>
      <c r="J7" s="413"/>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75">
      <c r="A8" s="436" t="s">
        <v>501</v>
      </c>
      <c r="B8" s="436"/>
      <c r="C8" s="469">
        <v>2020</v>
      </c>
      <c r="D8" s="469"/>
      <c r="E8" s="469"/>
      <c r="F8" s="469"/>
      <c r="G8" s="469"/>
      <c r="H8" s="469"/>
      <c r="I8" s="469"/>
      <c r="J8" s="437" t="s">
        <v>94</v>
      </c>
      <c r="K8" s="437"/>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 customHeight="1">
      <c r="A9" s="401" t="s">
        <v>270</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50000000000003" customHeight="1" thickBot="1">
      <c r="A11" s="48">
        <v>45</v>
      </c>
      <c r="B11" s="39" t="s">
        <v>425</v>
      </c>
      <c r="C11" s="168">
        <v>1735342</v>
      </c>
      <c r="D11" s="168">
        <v>514916</v>
      </c>
      <c r="E11" s="168">
        <v>116265</v>
      </c>
      <c r="F11" s="168">
        <v>160332</v>
      </c>
      <c r="G11" s="194">
        <v>16.149999999999999</v>
      </c>
      <c r="H11" s="194">
        <v>11.34</v>
      </c>
      <c r="I11" s="168">
        <v>27752</v>
      </c>
      <c r="J11" s="572" t="s">
        <v>435</v>
      </c>
      <c r="K11" s="572"/>
    </row>
    <row r="12" spans="1:126" ht="35.450000000000003" customHeight="1" thickBot="1">
      <c r="A12" s="43">
        <v>85</v>
      </c>
      <c r="B12" s="40" t="s">
        <v>416</v>
      </c>
      <c r="C12" s="170">
        <v>974655</v>
      </c>
      <c r="D12" s="170">
        <v>2391828</v>
      </c>
      <c r="E12" s="170">
        <v>151895</v>
      </c>
      <c r="F12" s="170">
        <v>204344</v>
      </c>
      <c r="G12" s="195">
        <v>21.06</v>
      </c>
      <c r="H12" s="195">
        <v>4.6100000000000003</v>
      </c>
      <c r="I12" s="170">
        <v>99730</v>
      </c>
      <c r="J12" s="581" t="s">
        <v>429</v>
      </c>
      <c r="K12" s="581"/>
    </row>
    <row r="13" spans="1:126" ht="35.450000000000003" customHeight="1" thickBot="1">
      <c r="A13" s="48">
        <v>86</v>
      </c>
      <c r="B13" s="39" t="s">
        <v>423</v>
      </c>
      <c r="C13" s="168">
        <v>879209</v>
      </c>
      <c r="D13" s="168">
        <v>1398848</v>
      </c>
      <c r="E13" s="168">
        <v>209169</v>
      </c>
      <c r="F13" s="168">
        <v>291716</v>
      </c>
      <c r="G13" s="194">
        <v>12.19</v>
      </c>
      <c r="H13" s="194">
        <v>16.11</v>
      </c>
      <c r="I13" s="168">
        <v>119836</v>
      </c>
      <c r="J13" s="582" t="s">
        <v>439</v>
      </c>
      <c r="K13" s="582"/>
    </row>
    <row r="14" spans="1:126" ht="35.450000000000003" customHeight="1" thickBot="1">
      <c r="A14" s="43">
        <v>87</v>
      </c>
      <c r="B14" s="40" t="s">
        <v>559</v>
      </c>
      <c r="C14" s="170">
        <v>29763</v>
      </c>
      <c r="D14" s="170">
        <v>33213</v>
      </c>
      <c r="E14" s="170">
        <v>103197</v>
      </c>
      <c r="F14" s="170">
        <v>153278</v>
      </c>
      <c r="G14" s="195">
        <v>8.32</v>
      </c>
      <c r="H14" s="195">
        <v>24.35</v>
      </c>
      <c r="I14" s="170">
        <v>53743</v>
      </c>
      <c r="J14" s="581" t="s">
        <v>560</v>
      </c>
      <c r="K14" s="581"/>
    </row>
    <row r="15" spans="1:126" ht="35.450000000000003" customHeight="1" thickBot="1">
      <c r="A15" s="48">
        <v>88</v>
      </c>
      <c r="B15" s="39" t="s">
        <v>498</v>
      </c>
      <c r="C15" s="168">
        <v>33211</v>
      </c>
      <c r="D15" s="168">
        <v>101545</v>
      </c>
      <c r="E15" s="168">
        <v>67418</v>
      </c>
      <c r="F15" s="168">
        <v>93502</v>
      </c>
      <c r="G15" s="194">
        <v>22.38</v>
      </c>
      <c r="H15" s="194">
        <v>5.52</v>
      </c>
      <c r="I15" s="168">
        <v>49801</v>
      </c>
      <c r="J15" s="582" t="s">
        <v>605</v>
      </c>
      <c r="K15" s="582"/>
    </row>
    <row r="16" spans="1:126" ht="35.450000000000003" customHeight="1" thickBot="1">
      <c r="A16" s="43">
        <v>90</v>
      </c>
      <c r="B16" s="40" t="s">
        <v>390</v>
      </c>
      <c r="C16" s="170">
        <v>11342</v>
      </c>
      <c r="D16" s="170">
        <v>9439</v>
      </c>
      <c r="E16" s="170">
        <v>116706</v>
      </c>
      <c r="F16" s="170">
        <v>230291</v>
      </c>
      <c r="G16" s="195">
        <v>44.63</v>
      </c>
      <c r="H16" s="195">
        <v>4.7</v>
      </c>
      <c r="I16" s="170">
        <v>46042</v>
      </c>
      <c r="J16" s="581" t="s">
        <v>431</v>
      </c>
      <c r="K16" s="581"/>
    </row>
    <row r="17" spans="1:11" ht="35.450000000000003" customHeight="1" thickBot="1">
      <c r="A17" s="48">
        <v>91</v>
      </c>
      <c r="B17" s="39" t="s">
        <v>426</v>
      </c>
      <c r="C17" s="168">
        <v>17152</v>
      </c>
      <c r="D17" s="168">
        <v>98524</v>
      </c>
      <c r="E17" s="168">
        <v>52690</v>
      </c>
      <c r="F17" s="168">
        <v>117540</v>
      </c>
      <c r="G17" s="194">
        <v>13.92</v>
      </c>
      <c r="H17" s="194">
        <v>41.25</v>
      </c>
      <c r="I17" s="168">
        <v>42504</v>
      </c>
      <c r="J17" s="582" t="s">
        <v>436</v>
      </c>
      <c r="K17" s="582"/>
    </row>
    <row r="18" spans="1:11" ht="35.450000000000003" customHeight="1" thickBot="1">
      <c r="A18" s="43">
        <v>93</v>
      </c>
      <c r="B18" s="40" t="s">
        <v>427</v>
      </c>
      <c r="C18" s="170">
        <v>43220</v>
      </c>
      <c r="D18" s="170">
        <v>116818</v>
      </c>
      <c r="E18" s="170">
        <v>63325</v>
      </c>
      <c r="F18" s="170">
        <v>100773</v>
      </c>
      <c r="G18" s="195">
        <v>23.65</v>
      </c>
      <c r="H18" s="195">
        <v>13.51</v>
      </c>
      <c r="I18" s="170">
        <v>34674</v>
      </c>
      <c r="J18" s="581" t="s">
        <v>432</v>
      </c>
      <c r="K18" s="581"/>
    </row>
    <row r="19" spans="1:11" ht="35.450000000000003" customHeight="1" thickBot="1">
      <c r="A19" s="48">
        <v>95</v>
      </c>
      <c r="B19" s="39" t="s">
        <v>428</v>
      </c>
      <c r="C19" s="168">
        <v>128510</v>
      </c>
      <c r="D19" s="168">
        <v>56991</v>
      </c>
      <c r="E19" s="168">
        <v>93593</v>
      </c>
      <c r="F19" s="168">
        <v>152442</v>
      </c>
      <c r="G19" s="194">
        <v>19.12</v>
      </c>
      <c r="H19" s="194">
        <v>19.48</v>
      </c>
      <c r="I19" s="168">
        <v>29529</v>
      </c>
      <c r="J19" s="582" t="s">
        <v>433</v>
      </c>
      <c r="K19" s="582"/>
    </row>
    <row r="20" spans="1:11" ht="35.450000000000003" customHeight="1">
      <c r="A20" s="223">
        <v>96</v>
      </c>
      <c r="B20" s="281" t="s">
        <v>424</v>
      </c>
      <c r="C20" s="283">
        <v>1109168</v>
      </c>
      <c r="D20" s="283">
        <v>484020</v>
      </c>
      <c r="E20" s="283">
        <v>125359</v>
      </c>
      <c r="F20" s="283">
        <v>162994</v>
      </c>
      <c r="G20" s="285">
        <v>15.79</v>
      </c>
      <c r="H20" s="285">
        <v>7.3</v>
      </c>
      <c r="I20" s="283">
        <v>38818</v>
      </c>
      <c r="J20" s="583" t="s">
        <v>434</v>
      </c>
      <c r="K20" s="583"/>
    </row>
    <row r="21" spans="1:11" ht="48.6" customHeight="1">
      <c r="A21" s="309"/>
      <c r="B21" s="310" t="s">
        <v>7</v>
      </c>
      <c r="C21" s="306">
        <f>SUM(C11:C20)</f>
        <v>4961572</v>
      </c>
      <c r="D21" s="306">
        <f>SUM(D11:D20)</f>
        <v>5206142</v>
      </c>
      <c r="E21" s="306">
        <v>136272</v>
      </c>
      <c r="F21" s="306">
        <v>188003</v>
      </c>
      <c r="G21" s="311">
        <v>17.13</v>
      </c>
      <c r="H21" s="311">
        <v>10.38</v>
      </c>
      <c r="I21" s="306">
        <v>67474</v>
      </c>
      <c r="J21" s="579" t="s">
        <v>4</v>
      </c>
      <c r="K21" s="580"/>
    </row>
    <row r="22" spans="1:11" ht="21" customHeight="1">
      <c r="A22" s="558" t="s">
        <v>58</v>
      </c>
      <c r="B22" s="558"/>
      <c r="C22" s="558"/>
      <c r="D22" s="558"/>
      <c r="E22" s="558"/>
      <c r="F22" s="558"/>
      <c r="G22" s="151"/>
      <c r="H22" s="501" t="s">
        <v>57</v>
      </c>
      <c r="I22" s="501"/>
      <c r="J22" s="501"/>
      <c r="K22" s="501"/>
    </row>
    <row r="23" spans="1:11">
      <c r="A23" s="154"/>
      <c r="B23" s="153"/>
      <c r="C23" s="153"/>
      <c r="D23" s="153"/>
      <c r="E23" s="153"/>
      <c r="F23" s="153"/>
      <c r="G23" s="153"/>
      <c r="H23" s="153"/>
      <c r="I23" s="153"/>
      <c r="J23" s="153"/>
      <c r="K23" s="153"/>
    </row>
  </sheetData>
  <mergeCells count="32">
    <mergeCell ref="B2:J2"/>
    <mergeCell ref="B3:J3"/>
    <mergeCell ref="C9:D9"/>
    <mergeCell ref="J9:K10"/>
    <mergeCell ref="E9:E10"/>
    <mergeCell ref="F9:F10"/>
    <mergeCell ref="G9:G10"/>
    <mergeCell ref="H9:H10"/>
    <mergeCell ref="I9:I10"/>
    <mergeCell ref="J8:K8"/>
    <mergeCell ref="A9:A10"/>
    <mergeCell ref="B9:B10"/>
    <mergeCell ref="J20:K20"/>
    <mergeCell ref="J18:K18"/>
    <mergeCell ref="J19:K19"/>
    <mergeCell ref="J14:K14"/>
    <mergeCell ref="J21:K21"/>
    <mergeCell ref="A22:F22"/>
    <mergeCell ref="H22:K22"/>
    <mergeCell ref="A1:K1"/>
    <mergeCell ref="B4:J4"/>
    <mergeCell ref="J16:K16"/>
    <mergeCell ref="J17:K17"/>
    <mergeCell ref="J11:K11"/>
    <mergeCell ref="J13:K13"/>
    <mergeCell ref="J15:K15"/>
    <mergeCell ref="J12:K12"/>
    <mergeCell ref="B5:J5"/>
    <mergeCell ref="B6:J6"/>
    <mergeCell ref="B7:J7"/>
    <mergeCell ref="A8:B8"/>
    <mergeCell ref="C8:I8"/>
  </mergeCells>
  <printOptions horizontalCentered="1" verticalCentered="1"/>
  <pageMargins left="0" right="0" top="0" bottom="0" header="0.31496062992125984" footer="0.31496062992125984"/>
  <pageSetup paperSize="9" scale="8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39997558519241921"/>
  </sheetPr>
  <dimension ref="A1:DV47"/>
  <sheetViews>
    <sheetView tabSelected="1" view="pageBreakPreview" topLeftCell="A19" zoomScale="90" zoomScaleNormal="100" zoomScaleSheetLayoutView="90" workbookViewId="0">
      <selection activeCell="C44" sqref="C44"/>
    </sheetView>
  </sheetViews>
  <sheetFormatPr defaultColWidth="9.140625" defaultRowHeight="14.25"/>
  <cols>
    <col min="1" max="1" width="5.7109375" style="4" customWidth="1"/>
    <col min="2" max="2" width="50.7109375" style="2" customWidth="1"/>
    <col min="3" max="9" width="10.7109375" style="2" customWidth="1"/>
    <col min="10" max="10" width="50.7109375" style="2" customWidth="1"/>
    <col min="11" max="11" width="5.7109375" style="2" customWidth="1"/>
    <col min="12" max="126" width="9.140625" style="53"/>
    <col min="127" max="16384" width="9.140625" style="2"/>
  </cols>
  <sheetData>
    <row r="1" spans="1:126" s="6" customFormat="1" ht="19.5" customHeight="1">
      <c r="A1" s="359"/>
      <c r="B1" s="359"/>
      <c r="C1" s="359"/>
      <c r="D1" s="359"/>
      <c r="E1" s="359"/>
      <c r="F1" s="359"/>
      <c r="G1" s="359"/>
      <c r="H1" s="359"/>
      <c r="I1" s="359"/>
      <c r="J1" s="359"/>
      <c r="K1" s="359"/>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8">
      <c r="A2" s="3"/>
      <c r="B2" s="412" t="s">
        <v>55</v>
      </c>
      <c r="C2" s="412"/>
      <c r="D2" s="412"/>
      <c r="E2" s="412"/>
      <c r="F2" s="412"/>
      <c r="G2" s="412"/>
      <c r="H2" s="412"/>
      <c r="I2" s="412"/>
      <c r="J2" s="412"/>
    </row>
    <row r="3" spans="1:126" ht="18">
      <c r="A3" s="3"/>
      <c r="B3" s="412" t="s">
        <v>83</v>
      </c>
      <c r="C3" s="412"/>
      <c r="D3" s="412"/>
      <c r="E3" s="412"/>
      <c r="F3" s="412"/>
      <c r="G3" s="412"/>
      <c r="H3" s="412"/>
      <c r="I3" s="412"/>
      <c r="J3" s="412"/>
    </row>
    <row r="4" spans="1:126" ht="18">
      <c r="A4" s="3"/>
      <c r="B4" s="224"/>
      <c r="C4" s="224"/>
      <c r="D4" s="224"/>
      <c r="E4" s="224"/>
      <c r="F4" s="224" t="s">
        <v>578</v>
      </c>
      <c r="G4" s="224"/>
      <c r="H4" s="224"/>
      <c r="I4" s="224"/>
      <c r="J4" s="224"/>
    </row>
    <row r="5" spans="1:126" ht="15.75">
      <c r="A5" s="3"/>
      <c r="B5" s="413" t="s">
        <v>56</v>
      </c>
      <c r="C5" s="413"/>
      <c r="D5" s="413"/>
      <c r="E5" s="413"/>
      <c r="F5" s="413"/>
      <c r="G5" s="413"/>
      <c r="H5" s="413"/>
      <c r="I5" s="413"/>
      <c r="J5" s="413"/>
    </row>
    <row r="6" spans="1:126" ht="15.75" customHeight="1">
      <c r="A6" s="3"/>
      <c r="B6" s="413" t="s">
        <v>84</v>
      </c>
      <c r="C6" s="413"/>
      <c r="D6" s="413"/>
      <c r="E6" s="413"/>
      <c r="F6" s="413"/>
      <c r="G6" s="413"/>
      <c r="H6" s="413"/>
      <c r="I6" s="413"/>
      <c r="J6" s="413"/>
    </row>
    <row r="7" spans="1:126" ht="15.75" customHeight="1">
      <c r="A7" s="3"/>
      <c r="B7" s="225"/>
      <c r="C7" s="225"/>
      <c r="D7" s="225"/>
      <c r="E7" s="413" t="s">
        <v>580</v>
      </c>
      <c r="F7" s="413"/>
      <c r="G7" s="413"/>
      <c r="H7" s="225"/>
      <c r="I7" s="225"/>
      <c r="J7" s="225"/>
    </row>
    <row r="8" spans="1:126" ht="15.75">
      <c r="A8" s="410" t="s">
        <v>489</v>
      </c>
      <c r="B8" s="410"/>
      <c r="C8" s="414">
        <v>2020</v>
      </c>
      <c r="D8" s="414"/>
      <c r="E8" s="414"/>
      <c r="F8" s="414"/>
      <c r="G8" s="414"/>
      <c r="H8" s="414"/>
      <c r="I8" s="414"/>
      <c r="J8" s="411" t="s">
        <v>95</v>
      </c>
      <c r="K8" s="411"/>
    </row>
    <row r="9" spans="1:126" s="50" customFormat="1" ht="49.9" customHeight="1">
      <c r="A9" s="401" t="s">
        <v>271</v>
      </c>
      <c r="B9" s="498" t="s">
        <v>10</v>
      </c>
      <c r="C9" s="491" t="s">
        <v>519</v>
      </c>
      <c r="D9" s="492"/>
      <c r="E9" s="493" t="s">
        <v>518</v>
      </c>
      <c r="F9" s="493" t="s">
        <v>517</v>
      </c>
      <c r="G9" s="401" t="s">
        <v>516</v>
      </c>
      <c r="H9" s="401" t="s">
        <v>514</v>
      </c>
      <c r="I9" s="493" t="s">
        <v>515</v>
      </c>
      <c r="J9" s="477" t="s">
        <v>52</v>
      </c>
      <c r="K9" s="47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403"/>
      <c r="B10" s="499"/>
      <c r="C10" s="166" t="s">
        <v>521</v>
      </c>
      <c r="D10" s="159" t="s">
        <v>520</v>
      </c>
      <c r="E10" s="494"/>
      <c r="F10" s="494"/>
      <c r="G10" s="403"/>
      <c r="H10" s="403"/>
      <c r="I10" s="494"/>
      <c r="J10" s="478"/>
      <c r="K10" s="478"/>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c r="A11" s="48">
        <v>4521</v>
      </c>
      <c r="B11" s="119" t="s">
        <v>387</v>
      </c>
      <c r="C11" s="133">
        <v>1631239</v>
      </c>
      <c r="D11" s="133">
        <v>409868</v>
      </c>
      <c r="E11" s="133">
        <v>122871</v>
      </c>
      <c r="F11" s="133">
        <v>153616</v>
      </c>
      <c r="G11" s="133">
        <v>16.34</v>
      </c>
      <c r="H11" s="133">
        <v>3.67</v>
      </c>
      <c r="I11" s="133">
        <v>26135</v>
      </c>
      <c r="J11" s="452" t="s">
        <v>406</v>
      </c>
      <c r="K11" s="452"/>
    </row>
    <row r="12" spans="1:126" ht="15" customHeight="1" thickTop="1" thickBot="1">
      <c r="A12" s="43">
        <v>4522</v>
      </c>
      <c r="B12" s="120" t="s">
        <v>369</v>
      </c>
      <c r="C12" s="134">
        <v>37838</v>
      </c>
      <c r="D12" s="134">
        <v>59615</v>
      </c>
      <c r="E12" s="134">
        <v>56824</v>
      </c>
      <c r="F12" s="134">
        <v>161369</v>
      </c>
      <c r="G12" s="134">
        <v>19.510000000000002</v>
      </c>
      <c r="H12" s="134">
        <v>45.27</v>
      </c>
      <c r="I12" s="134">
        <v>31245</v>
      </c>
      <c r="J12" s="434" t="s">
        <v>349</v>
      </c>
      <c r="K12" s="434"/>
    </row>
    <row r="13" spans="1:126" ht="15" customHeight="1" thickTop="1" thickBot="1">
      <c r="A13" s="44">
        <v>4529</v>
      </c>
      <c r="B13" s="119" t="s">
        <v>404</v>
      </c>
      <c r="C13" s="135">
        <v>42452</v>
      </c>
      <c r="D13" s="135">
        <v>27308</v>
      </c>
      <c r="E13" s="135">
        <v>96528</v>
      </c>
      <c r="F13" s="135">
        <v>167733</v>
      </c>
      <c r="G13" s="135">
        <v>16.75</v>
      </c>
      <c r="H13" s="135">
        <v>25.7</v>
      </c>
      <c r="I13" s="135">
        <v>37357</v>
      </c>
      <c r="J13" s="433" t="s">
        <v>403</v>
      </c>
      <c r="K13" s="433"/>
    </row>
    <row r="14" spans="1:126" ht="15" customHeight="1" thickTop="1" thickBot="1">
      <c r="A14" s="43">
        <v>4540</v>
      </c>
      <c r="B14" s="120" t="s">
        <v>408</v>
      </c>
      <c r="C14" s="134">
        <v>23813</v>
      </c>
      <c r="D14" s="134">
        <v>18126</v>
      </c>
      <c r="E14" s="134">
        <v>182290</v>
      </c>
      <c r="F14" s="134">
        <v>591067</v>
      </c>
      <c r="G14" s="134">
        <v>5.0599999999999996</v>
      </c>
      <c r="H14" s="134">
        <v>64.099999999999994</v>
      </c>
      <c r="I14" s="134">
        <v>78129</v>
      </c>
      <c r="J14" s="434" t="s">
        <v>402</v>
      </c>
      <c r="K14" s="434"/>
    </row>
    <row r="15" spans="1:126" ht="15" customHeight="1" thickTop="1" thickBot="1">
      <c r="A15" s="44">
        <v>8511</v>
      </c>
      <c r="B15" s="119" t="s">
        <v>370</v>
      </c>
      <c r="C15" s="135">
        <v>48554</v>
      </c>
      <c r="D15" s="135">
        <v>92647</v>
      </c>
      <c r="E15" s="135">
        <v>81916</v>
      </c>
      <c r="F15" s="135">
        <v>120161</v>
      </c>
      <c r="G15" s="135">
        <v>26.52</v>
      </c>
      <c r="H15" s="135">
        <v>5.3</v>
      </c>
      <c r="I15" s="135">
        <v>52521</v>
      </c>
      <c r="J15" s="433" t="s">
        <v>350</v>
      </c>
      <c r="K15" s="433"/>
    </row>
    <row r="16" spans="1:126" ht="15" customHeight="1" thickTop="1" thickBot="1">
      <c r="A16" s="43">
        <v>8512</v>
      </c>
      <c r="B16" s="120" t="s">
        <v>371</v>
      </c>
      <c r="C16" s="134">
        <v>36926</v>
      </c>
      <c r="D16" s="134">
        <v>177622</v>
      </c>
      <c r="E16" s="134">
        <v>93313</v>
      </c>
      <c r="F16" s="134">
        <v>135455</v>
      </c>
      <c r="G16" s="134">
        <v>28.53</v>
      </c>
      <c r="H16" s="134">
        <v>2.58</v>
      </c>
      <c r="I16" s="134">
        <v>71306</v>
      </c>
      <c r="J16" s="434" t="s">
        <v>351</v>
      </c>
      <c r="K16" s="434"/>
    </row>
    <row r="17" spans="1:126" ht="15" customHeight="1" thickTop="1" thickBot="1">
      <c r="A17" s="44">
        <v>8513</v>
      </c>
      <c r="B17" s="119" t="s">
        <v>372</v>
      </c>
      <c r="C17" s="135">
        <v>9536</v>
      </c>
      <c r="D17" s="135">
        <v>22543</v>
      </c>
      <c r="E17" s="135">
        <v>106774</v>
      </c>
      <c r="F17" s="135">
        <v>122841</v>
      </c>
      <c r="G17" s="135">
        <v>11.35</v>
      </c>
      <c r="H17" s="135">
        <v>1.73</v>
      </c>
      <c r="I17" s="135">
        <v>71565</v>
      </c>
      <c r="J17" s="433" t="s">
        <v>352</v>
      </c>
      <c r="K17" s="43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c r="A18" s="43">
        <v>8514</v>
      </c>
      <c r="B18" s="120" t="s">
        <v>373</v>
      </c>
      <c r="C18" s="134">
        <v>644082</v>
      </c>
      <c r="D18" s="134">
        <v>1490642</v>
      </c>
      <c r="E18" s="134">
        <v>167205</v>
      </c>
      <c r="F18" s="134">
        <v>223049</v>
      </c>
      <c r="G18" s="134">
        <v>20.49</v>
      </c>
      <c r="H18" s="134">
        <v>4.55</v>
      </c>
      <c r="I18" s="134">
        <v>105086</v>
      </c>
      <c r="J18" s="434" t="s">
        <v>16</v>
      </c>
      <c r="K18" s="43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c r="A19" s="44">
        <v>8521</v>
      </c>
      <c r="B19" s="119" t="s">
        <v>374</v>
      </c>
      <c r="C19" s="135">
        <v>4953</v>
      </c>
      <c r="D19" s="135">
        <v>18708</v>
      </c>
      <c r="E19" s="135">
        <v>222882</v>
      </c>
      <c r="F19" s="135">
        <v>250811</v>
      </c>
      <c r="G19" s="135">
        <v>10.33</v>
      </c>
      <c r="H19" s="135">
        <v>0.81</v>
      </c>
      <c r="I19" s="135">
        <v>158541</v>
      </c>
      <c r="J19" s="433" t="s">
        <v>353</v>
      </c>
      <c r="K19" s="433"/>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c r="A20" s="43">
        <v>8522</v>
      </c>
      <c r="B20" s="120" t="s">
        <v>512</v>
      </c>
      <c r="C20" s="134">
        <v>49</v>
      </c>
      <c r="D20" s="134">
        <v>370</v>
      </c>
      <c r="E20" s="134">
        <v>69933</v>
      </c>
      <c r="F20" s="134">
        <v>73433</v>
      </c>
      <c r="G20" s="134">
        <v>3.63</v>
      </c>
      <c r="H20" s="134">
        <v>1.1299999999999999</v>
      </c>
      <c r="I20" s="134">
        <v>61600</v>
      </c>
      <c r="J20" s="434" t="s">
        <v>513</v>
      </c>
      <c r="K20" s="43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c r="A21" s="44">
        <v>8530</v>
      </c>
      <c r="B21" s="119" t="s">
        <v>375</v>
      </c>
      <c r="C21" s="135">
        <v>76925</v>
      </c>
      <c r="D21" s="135">
        <v>358876</v>
      </c>
      <c r="E21" s="135">
        <v>444186</v>
      </c>
      <c r="F21" s="135">
        <v>556023</v>
      </c>
      <c r="G21" s="135">
        <v>14.4</v>
      </c>
      <c r="H21" s="135">
        <v>5.71</v>
      </c>
      <c r="I21" s="135">
        <v>352530</v>
      </c>
      <c r="J21" s="433" t="s">
        <v>15</v>
      </c>
      <c r="K21" s="43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c r="A22" s="43">
        <v>8541</v>
      </c>
      <c r="B22" s="120" t="s">
        <v>376</v>
      </c>
      <c r="C22" s="134">
        <v>633</v>
      </c>
      <c r="D22" s="134">
        <v>1855</v>
      </c>
      <c r="E22" s="134">
        <v>67892</v>
      </c>
      <c r="F22" s="134">
        <v>135833</v>
      </c>
      <c r="G22" s="134">
        <v>39.57</v>
      </c>
      <c r="H22" s="134">
        <v>10.45</v>
      </c>
      <c r="I22" s="134">
        <v>44167</v>
      </c>
      <c r="J22" s="434" t="s">
        <v>354</v>
      </c>
      <c r="K22" s="434"/>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c r="A23" s="44">
        <v>8542</v>
      </c>
      <c r="B23" s="119" t="s">
        <v>377</v>
      </c>
      <c r="C23" s="135">
        <v>13327</v>
      </c>
      <c r="D23" s="135">
        <v>8739</v>
      </c>
      <c r="E23" s="135">
        <v>145889</v>
      </c>
      <c r="F23" s="135">
        <v>183764</v>
      </c>
      <c r="G23" s="135">
        <v>13.87</v>
      </c>
      <c r="H23" s="135">
        <v>6.74</v>
      </c>
      <c r="I23" s="135">
        <v>59451</v>
      </c>
      <c r="J23" s="433" t="s">
        <v>355</v>
      </c>
      <c r="K23" s="43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c r="A24" s="43">
        <v>8543</v>
      </c>
      <c r="B24" s="120" t="s">
        <v>388</v>
      </c>
      <c r="C24" s="134">
        <v>11085</v>
      </c>
      <c r="D24" s="134">
        <v>22470</v>
      </c>
      <c r="E24" s="134">
        <v>72313</v>
      </c>
      <c r="F24" s="134">
        <v>86132</v>
      </c>
      <c r="G24" s="134">
        <v>9.16</v>
      </c>
      <c r="H24" s="134">
        <v>6.88</v>
      </c>
      <c r="I24" s="134">
        <v>50608</v>
      </c>
      <c r="J24" s="434" t="s">
        <v>356</v>
      </c>
      <c r="K24" s="434"/>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c r="A25" s="44">
        <v>8544</v>
      </c>
      <c r="B25" s="119" t="s">
        <v>378</v>
      </c>
      <c r="C25" s="135">
        <v>73866</v>
      </c>
      <c r="D25" s="135">
        <v>43255</v>
      </c>
      <c r="E25" s="135">
        <v>92698</v>
      </c>
      <c r="F25" s="135">
        <v>107510</v>
      </c>
      <c r="G25" s="135">
        <v>4.79</v>
      </c>
      <c r="H25" s="135">
        <v>8.99</v>
      </c>
      <c r="I25" s="135">
        <v>31596</v>
      </c>
      <c r="J25" s="433" t="s">
        <v>357</v>
      </c>
      <c r="K25" s="43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c r="A26" s="43">
        <v>8545</v>
      </c>
      <c r="B26" s="120" t="s">
        <v>379</v>
      </c>
      <c r="C26" s="134">
        <v>46756</v>
      </c>
      <c r="D26" s="134">
        <v>62212</v>
      </c>
      <c r="E26" s="134">
        <v>126552</v>
      </c>
      <c r="F26" s="134">
        <v>209242</v>
      </c>
      <c r="G26" s="134">
        <v>36.979999999999997</v>
      </c>
      <c r="H26" s="134">
        <v>2.54</v>
      </c>
      <c r="I26" s="134">
        <v>77474</v>
      </c>
      <c r="J26" s="434" t="s">
        <v>358</v>
      </c>
      <c r="K26" s="434"/>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c r="A27" s="44">
        <v>8548</v>
      </c>
      <c r="B27" s="119" t="s">
        <v>380</v>
      </c>
      <c r="C27" s="135">
        <v>7963</v>
      </c>
      <c r="D27" s="135">
        <v>91889</v>
      </c>
      <c r="E27" s="135">
        <v>82468</v>
      </c>
      <c r="F27" s="135">
        <v>136262</v>
      </c>
      <c r="G27" s="135">
        <v>35.58</v>
      </c>
      <c r="H27" s="135">
        <v>3.9</v>
      </c>
      <c r="I27" s="135">
        <v>71732</v>
      </c>
      <c r="J27" s="433" t="s">
        <v>401</v>
      </c>
      <c r="K27" s="43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c r="A28" s="43">
        <v>8610</v>
      </c>
      <c r="B28" s="120" t="s">
        <v>381</v>
      </c>
      <c r="C28" s="134">
        <v>233668</v>
      </c>
      <c r="D28" s="134">
        <v>574398</v>
      </c>
      <c r="E28" s="134">
        <v>284253</v>
      </c>
      <c r="F28" s="134">
        <v>377960</v>
      </c>
      <c r="G28" s="134">
        <v>8.09</v>
      </c>
      <c r="H28" s="134">
        <v>16.71</v>
      </c>
      <c r="I28" s="134">
        <v>189258</v>
      </c>
      <c r="J28" s="434" t="s">
        <v>359</v>
      </c>
      <c r="K28" s="434"/>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c r="A29" s="44">
        <v>8621</v>
      </c>
      <c r="B29" s="119" t="s">
        <v>389</v>
      </c>
      <c r="C29" s="135">
        <v>74303</v>
      </c>
      <c r="D29" s="135">
        <v>208223</v>
      </c>
      <c r="E29" s="135">
        <v>171465</v>
      </c>
      <c r="F29" s="135">
        <v>243426</v>
      </c>
      <c r="G29" s="135">
        <v>15.28</v>
      </c>
      <c r="H29" s="135">
        <v>14.28</v>
      </c>
      <c r="I29" s="135">
        <v>116131</v>
      </c>
      <c r="J29" s="433" t="s">
        <v>360</v>
      </c>
      <c r="K29" s="43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c r="A30" s="43">
        <v>8622</v>
      </c>
      <c r="B30" s="120" t="s">
        <v>382</v>
      </c>
      <c r="C30" s="134">
        <v>85443</v>
      </c>
      <c r="D30" s="134">
        <v>213431</v>
      </c>
      <c r="E30" s="134">
        <v>163658</v>
      </c>
      <c r="F30" s="134">
        <v>253683</v>
      </c>
      <c r="G30" s="134">
        <v>16.670000000000002</v>
      </c>
      <c r="H30" s="134">
        <v>18.82</v>
      </c>
      <c r="I30" s="134">
        <v>112688</v>
      </c>
      <c r="J30" s="434" t="s">
        <v>361</v>
      </c>
      <c r="K30" s="43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c r="A31" s="44">
        <v>8623</v>
      </c>
      <c r="B31" s="119" t="s">
        <v>383</v>
      </c>
      <c r="C31" s="135">
        <v>407183</v>
      </c>
      <c r="D31" s="135">
        <v>335419</v>
      </c>
      <c r="E31" s="135">
        <v>208585</v>
      </c>
      <c r="F31" s="135">
        <v>289797</v>
      </c>
      <c r="G31" s="135">
        <v>13.35</v>
      </c>
      <c r="H31" s="135">
        <v>14.67</v>
      </c>
      <c r="I31" s="135">
        <v>85741</v>
      </c>
      <c r="J31" s="433" t="s">
        <v>362</v>
      </c>
      <c r="K31" s="433"/>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c r="A32" s="43">
        <v>8690</v>
      </c>
      <c r="B32" s="120" t="s">
        <v>384</v>
      </c>
      <c r="C32" s="134">
        <v>78613</v>
      </c>
      <c r="D32" s="134">
        <v>67377</v>
      </c>
      <c r="E32" s="134">
        <v>142934</v>
      </c>
      <c r="F32" s="134">
        <v>202857</v>
      </c>
      <c r="G32" s="134">
        <v>11.32</v>
      </c>
      <c r="H32" s="134">
        <v>18.22</v>
      </c>
      <c r="I32" s="134">
        <v>64848</v>
      </c>
      <c r="J32" s="434" t="s">
        <v>363</v>
      </c>
      <c r="K32" s="434"/>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75" thickTop="1" thickBot="1">
      <c r="A33" s="44">
        <v>8700</v>
      </c>
      <c r="B33" s="142" t="s">
        <v>559</v>
      </c>
      <c r="C33" s="135">
        <v>29763</v>
      </c>
      <c r="D33" s="135">
        <v>33213</v>
      </c>
      <c r="E33" s="135">
        <v>103197</v>
      </c>
      <c r="F33" s="135">
        <v>153278</v>
      </c>
      <c r="G33" s="135">
        <v>8.32</v>
      </c>
      <c r="H33" s="135">
        <v>24.35</v>
      </c>
      <c r="I33" s="135">
        <v>53743</v>
      </c>
      <c r="J33" s="433" t="s">
        <v>560</v>
      </c>
      <c r="K33" s="43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24" thickTop="1" thickBot="1">
      <c r="A34" s="43">
        <v>8810</v>
      </c>
      <c r="B34" s="120" t="s">
        <v>500</v>
      </c>
      <c r="C34" s="134">
        <v>553</v>
      </c>
      <c r="D34" s="134">
        <v>2779</v>
      </c>
      <c r="E34" s="134">
        <v>58043</v>
      </c>
      <c r="F34" s="134">
        <v>79644</v>
      </c>
      <c r="G34" s="134">
        <v>21.94</v>
      </c>
      <c r="H34" s="134">
        <v>5.18</v>
      </c>
      <c r="I34" s="134">
        <v>48759</v>
      </c>
      <c r="J34" s="434" t="s">
        <v>502</v>
      </c>
      <c r="K34" s="434"/>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75" thickTop="1" thickBot="1">
      <c r="A35" s="44">
        <v>8890</v>
      </c>
      <c r="B35" s="142" t="s">
        <v>607</v>
      </c>
      <c r="C35" s="135">
        <v>32658</v>
      </c>
      <c r="D35" s="135">
        <v>98766</v>
      </c>
      <c r="E35" s="135">
        <v>67689</v>
      </c>
      <c r="F35" s="135">
        <v>93903</v>
      </c>
      <c r="G35" s="135">
        <v>22.39</v>
      </c>
      <c r="H35" s="135">
        <v>5.53</v>
      </c>
      <c r="I35" s="135">
        <v>49831</v>
      </c>
      <c r="J35" s="433" t="s">
        <v>606</v>
      </c>
      <c r="K35" s="43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75" thickTop="1" thickBot="1">
      <c r="A36" s="43">
        <v>9000</v>
      </c>
      <c r="B36" s="120" t="s">
        <v>390</v>
      </c>
      <c r="C36" s="134">
        <v>11342</v>
      </c>
      <c r="D36" s="134">
        <v>9439</v>
      </c>
      <c r="E36" s="134">
        <v>116706</v>
      </c>
      <c r="F36" s="134">
        <v>230291</v>
      </c>
      <c r="G36" s="134">
        <v>44.63</v>
      </c>
      <c r="H36" s="134">
        <v>4.7</v>
      </c>
      <c r="I36" s="134">
        <v>46042</v>
      </c>
      <c r="J36" s="434" t="s">
        <v>364</v>
      </c>
      <c r="K36" s="434"/>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75" thickTop="1" thickBot="1">
      <c r="A37" s="44">
        <v>9103</v>
      </c>
      <c r="B37" s="142" t="s">
        <v>405</v>
      </c>
      <c r="C37" s="135">
        <v>17152</v>
      </c>
      <c r="D37" s="135">
        <v>98524</v>
      </c>
      <c r="E37" s="135">
        <v>52690</v>
      </c>
      <c r="F37" s="135">
        <v>117540</v>
      </c>
      <c r="G37" s="135">
        <v>13.92</v>
      </c>
      <c r="H37" s="135">
        <v>41.25</v>
      </c>
      <c r="I37" s="135">
        <v>42504</v>
      </c>
      <c r="J37" s="433" t="s">
        <v>400</v>
      </c>
      <c r="K37" s="43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75" thickTop="1" thickBot="1">
      <c r="A38" s="43">
        <v>9312</v>
      </c>
      <c r="B38" s="120" t="s">
        <v>385</v>
      </c>
      <c r="C38" s="134">
        <v>6292</v>
      </c>
      <c r="D38" s="134">
        <v>55601</v>
      </c>
      <c r="E38" s="134">
        <v>68863</v>
      </c>
      <c r="F38" s="134">
        <v>113242</v>
      </c>
      <c r="G38" s="134">
        <v>33.549999999999997</v>
      </c>
      <c r="H38" s="134">
        <v>5.64</v>
      </c>
      <c r="I38" s="134">
        <v>43035</v>
      </c>
      <c r="J38" s="434" t="s">
        <v>365</v>
      </c>
      <c r="K38" s="434"/>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75" thickTop="1" thickBot="1">
      <c r="A39" s="44">
        <v>9319</v>
      </c>
      <c r="B39" s="142" t="s">
        <v>386</v>
      </c>
      <c r="C39" s="135">
        <v>53</v>
      </c>
      <c r="D39" s="135">
        <v>265</v>
      </c>
      <c r="E39" s="135">
        <v>43783</v>
      </c>
      <c r="F39" s="135">
        <v>46079</v>
      </c>
      <c r="G39" s="135">
        <v>0.39</v>
      </c>
      <c r="H39" s="135">
        <v>4.59</v>
      </c>
      <c r="I39" s="135">
        <v>29400</v>
      </c>
      <c r="J39" s="433" t="s">
        <v>366</v>
      </c>
      <c r="K39" s="43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75" thickTop="1" thickBot="1">
      <c r="A40" s="43">
        <v>9321</v>
      </c>
      <c r="B40" s="120" t="s">
        <v>391</v>
      </c>
      <c r="C40" s="134">
        <v>-523</v>
      </c>
      <c r="D40" s="134">
        <v>17808</v>
      </c>
      <c r="E40" s="134">
        <v>82896</v>
      </c>
      <c r="F40" s="134">
        <v>141908</v>
      </c>
      <c r="G40" s="134">
        <v>37.729999999999997</v>
      </c>
      <c r="H40" s="134">
        <v>3.85</v>
      </c>
      <c r="I40" s="134">
        <v>38882</v>
      </c>
      <c r="J40" s="434" t="s">
        <v>367</v>
      </c>
      <c r="K40" s="434"/>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15.75" thickTop="1" thickBot="1">
      <c r="A41" s="44">
        <v>9329</v>
      </c>
      <c r="B41" s="142" t="s">
        <v>392</v>
      </c>
      <c r="C41" s="135">
        <v>37397</v>
      </c>
      <c r="D41" s="135">
        <v>43144</v>
      </c>
      <c r="E41" s="135">
        <v>53322</v>
      </c>
      <c r="F41" s="135">
        <v>79144</v>
      </c>
      <c r="G41" s="135">
        <v>4.91</v>
      </c>
      <c r="H41" s="135">
        <v>27.72</v>
      </c>
      <c r="I41" s="135">
        <v>26798</v>
      </c>
      <c r="J41" s="433" t="s">
        <v>399</v>
      </c>
      <c r="K41" s="433"/>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s="153" customFormat="1" ht="35.25" thickTop="1" thickBot="1">
      <c r="A42" s="43">
        <v>9500</v>
      </c>
      <c r="B42" s="120" t="s">
        <v>393</v>
      </c>
      <c r="C42" s="134">
        <v>128510</v>
      </c>
      <c r="D42" s="134">
        <v>56991</v>
      </c>
      <c r="E42" s="134">
        <v>93593</v>
      </c>
      <c r="F42" s="134">
        <v>152442</v>
      </c>
      <c r="G42" s="134">
        <v>19.12</v>
      </c>
      <c r="H42" s="134">
        <v>19.48</v>
      </c>
      <c r="I42" s="134">
        <v>29529</v>
      </c>
      <c r="J42" s="434" t="s">
        <v>407</v>
      </c>
      <c r="K42" s="434"/>
    </row>
    <row r="43" spans="1:126" ht="15.75" thickTop="1" thickBot="1">
      <c r="A43" s="44">
        <v>9601</v>
      </c>
      <c r="B43" s="142" t="s">
        <v>395</v>
      </c>
      <c r="C43" s="135">
        <v>30951</v>
      </c>
      <c r="D43" s="135">
        <v>124711</v>
      </c>
      <c r="E43" s="135">
        <v>48929</v>
      </c>
      <c r="F43" s="135">
        <v>111282</v>
      </c>
      <c r="G43" s="135">
        <v>39.17</v>
      </c>
      <c r="H43" s="135">
        <v>16.86</v>
      </c>
      <c r="I43" s="135">
        <v>35090</v>
      </c>
      <c r="J43" s="433" t="s">
        <v>398</v>
      </c>
      <c r="K43" s="43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75" thickTop="1" thickBot="1">
      <c r="A44" s="43">
        <v>9602</v>
      </c>
      <c r="B44" s="120" t="s">
        <v>394</v>
      </c>
      <c r="C44" s="134">
        <v>215452</v>
      </c>
      <c r="D44" s="134">
        <v>279376</v>
      </c>
      <c r="E44" s="134">
        <v>62582</v>
      </c>
      <c r="F44" s="134">
        <v>90278</v>
      </c>
      <c r="G44" s="134">
        <v>20.45</v>
      </c>
      <c r="H44" s="134">
        <v>10.23</v>
      </c>
      <c r="I44" s="134">
        <v>36639</v>
      </c>
      <c r="J44" s="434" t="s">
        <v>368</v>
      </c>
      <c r="K44" s="43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15" thickTop="1">
      <c r="A45" s="327">
        <v>9609</v>
      </c>
      <c r="B45" s="142" t="s">
        <v>396</v>
      </c>
      <c r="C45" s="329">
        <v>862765</v>
      </c>
      <c r="D45" s="329">
        <v>79934</v>
      </c>
      <c r="E45" s="329">
        <v>732328</v>
      </c>
      <c r="F45" s="329">
        <v>765023</v>
      </c>
      <c r="G45" s="329">
        <v>2.97</v>
      </c>
      <c r="H45" s="329">
        <v>1.3</v>
      </c>
      <c r="I45" s="329">
        <v>61964</v>
      </c>
      <c r="J45" s="435" t="s">
        <v>397</v>
      </c>
      <c r="K45" s="435"/>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27" customHeight="1">
      <c r="A46" s="449" t="s">
        <v>7</v>
      </c>
      <c r="B46" s="449"/>
      <c r="C46" s="177">
        <f>SUM(C11:C45)</f>
        <v>4961572</v>
      </c>
      <c r="D46" s="177">
        <f>SUM(D11:D45)</f>
        <v>5206144</v>
      </c>
      <c r="E46" s="177">
        <v>136272</v>
      </c>
      <c r="F46" s="177">
        <v>188003</v>
      </c>
      <c r="G46" s="349">
        <v>17.13</v>
      </c>
      <c r="H46" s="349">
        <v>10.38</v>
      </c>
      <c r="I46" s="177">
        <v>67474</v>
      </c>
      <c r="J46" s="450" t="s">
        <v>4</v>
      </c>
      <c r="K46" s="45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row r="47" spans="1:126" ht="15" customHeight="1">
      <c r="A47" s="558" t="s">
        <v>58</v>
      </c>
      <c r="B47" s="558"/>
      <c r="C47" s="558"/>
      <c r="D47" s="558"/>
      <c r="E47" s="558"/>
      <c r="F47" s="558"/>
      <c r="G47" s="151"/>
      <c r="H47" s="501" t="s">
        <v>57</v>
      </c>
      <c r="I47" s="501"/>
      <c r="J47" s="501"/>
      <c r="K47" s="50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row>
  </sheetData>
  <mergeCells count="57">
    <mergeCell ref="J33:K33"/>
    <mergeCell ref="J41:K41"/>
    <mergeCell ref="J42:K42"/>
    <mergeCell ref="J43:K43"/>
    <mergeCell ref="J44:K44"/>
    <mergeCell ref="J35:K35"/>
    <mergeCell ref="J19:K19"/>
    <mergeCell ref="A8:B8"/>
    <mergeCell ref="C8:I8"/>
    <mergeCell ref="J8:K8"/>
    <mergeCell ref="A9:A10"/>
    <mergeCell ref="B9:B10"/>
    <mergeCell ref="I9:I10"/>
    <mergeCell ref="H9:H10"/>
    <mergeCell ref="G9:G10"/>
    <mergeCell ref="F9:F10"/>
    <mergeCell ref="E9:E10"/>
    <mergeCell ref="C9:D9"/>
    <mergeCell ref="J16:K16"/>
    <mergeCell ref="J9:K10"/>
    <mergeCell ref="A1:K1"/>
    <mergeCell ref="B2:J2"/>
    <mergeCell ref="B3:J3"/>
    <mergeCell ref="B5:J5"/>
    <mergeCell ref="B6:J6"/>
    <mergeCell ref="A46:B46"/>
    <mergeCell ref="J46:K46"/>
    <mergeCell ref="A47:F47"/>
    <mergeCell ref="H47:K47"/>
    <mergeCell ref="J27:K27"/>
    <mergeCell ref="J28:K28"/>
    <mergeCell ref="J29:K29"/>
    <mergeCell ref="J30:K30"/>
    <mergeCell ref="J31:K31"/>
    <mergeCell ref="J34:K34"/>
    <mergeCell ref="J36:K36"/>
    <mergeCell ref="J37:K37"/>
    <mergeCell ref="J38:K38"/>
    <mergeCell ref="J39:K39"/>
    <mergeCell ref="J45:K45"/>
    <mergeCell ref="J40:K40"/>
    <mergeCell ref="E7:G7"/>
    <mergeCell ref="J20:K20"/>
    <mergeCell ref="J21:K21"/>
    <mergeCell ref="J32:K32"/>
    <mergeCell ref="J23:K23"/>
    <mergeCell ref="J24:K24"/>
    <mergeCell ref="J25:K25"/>
    <mergeCell ref="J26:K26"/>
    <mergeCell ref="J22:K22"/>
    <mergeCell ref="J11:K11"/>
    <mergeCell ref="J12:K12"/>
    <mergeCell ref="J13:K13"/>
    <mergeCell ref="J14:K14"/>
    <mergeCell ref="J15:K15"/>
    <mergeCell ref="J17:K17"/>
    <mergeCell ref="J18:K18"/>
  </mergeCells>
  <printOptions horizontalCentered="1" verticalCentered="1"/>
  <pageMargins left="0" right="0" top="0" bottom="0"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29"/>
  <sheetViews>
    <sheetView tabSelected="1" view="pageBreakPreview" topLeftCell="A10" zoomScaleNormal="100" zoomScaleSheetLayoutView="100" workbookViewId="0">
      <selection activeCell="C44" sqref="C44"/>
    </sheetView>
  </sheetViews>
  <sheetFormatPr defaultColWidth="9.140625" defaultRowHeight="23.25"/>
  <cols>
    <col min="1" max="1" width="18.7109375" style="25" customWidth="1"/>
    <col min="2" max="2" width="50.7109375" style="25" customWidth="1"/>
    <col min="3" max="3" width="4.7109375" style="23" customWidth="1"/>
    <col min="4" max="4" width="50.7109375" style="23" customWidth="1"/>
    <col min="5" max="5" width="17.7109375" style="23" customWidth="1"/>
    <col min="6" max="7" width="9.140625" style="23"/>
    <col min="8" max="8" width="62.140625" style="23" customWidth="1"/>
    <col min="9" max="16384" width="9.140625" style="23"/>
  </cols>
  <sheetData>
    <row r="1" spans="1:11" s="21" customFormat="1" ht="78" customHeight="1">
      <c r="A1" s="359"/>
      <c r="B1" s="359"/>
      <c r="C1" s="359"/>
      <c r="D1" s="359"/>
      <c r="E1" s="359"/>
      <c r="F1" s="20"/>
      <c r="G1" s="20"/>
      <c r="H1" s="20"/>
    </row>
    <row r="2" spans="1:11" s="24" customFormat="1" ht="33.6" customHeight="1">
      <c r="A2" s="374" t="s">
        <v>189</v>
      </c>
      <c r="B2" s="374"/>
      <c r="C2" s="22"/>
      <c r="D2" s="375" t="s">
        <v>179</v>
      </c>
      <c r="E2" s="375"/>
      <c r="F2" s="23"/>
      <c r="G2" s="23"/>
      <c r="H2" s="23"/>
      <c r="I2" s="22"/>
      <c r="J2" s="22"/>
      <c r="K2" s="22"/>
    </row>
    <row r="3" spans="1:11" ht="20.25" customHeight="1">
      <c r="A3" s="370" t="s">
        <v>453</v>
      </c>
      <c r="B3" s="370"/>
      <c r="D3" s="369" t="s">
        <v>97</v>
      </c>
      <c r="E3" s="369"/>
    </row>
    <row r="4" spans="1:11" ht="55.15" customHeight="1">
      <c r="A4" s="373" t="s">
        <v>452</v>
      </c>
      <c r="B4" s="373"/>
      <c r="D4" s="367" t="s">
        <v>454</v>
      </c>
      <c r="E4" s="367"/>
    </row>
    <row r="5" spans="1:11" ht="41.45" customHeight="1">
      <c r="A5" s="373"/>
      <c r="B5" s="373"/>
      <c r="D5" s="367"/>
      <c r="E5" s="367"/>
    </row>
    <row r="6" spans="1:11" ht="36">
      <c r="A6" s="32" t="s">
        <v>442</v>
      </c>
      <c r="B6" s="113" t="s">
        <v>447</v>
      </c>
      <c r="D6" s="112" t="s">
        <v>443</v>
      </c>
      <c r="E6" s="28" t="s">
        <v>442</v>
      </c>
    </row>
    <row r="7" spans="1:11" ht="18">
      <c r="A7" s="33" t="s">
        <v>146</v>
      </c>
      <c r="B7" s="96" t="s">
        <v>503</v>
      </c>
      <c r="D7" s="112" t="s">
        <v>144</v>
      </c>
      <c r="E7" s="28" t="s">
        <v>146</v>
      </c>
    </row>
    <row r="8" spans="1:11" ht="18">
      <c r="A8" s="33" t="s">
        <v>444</v>
      </c>
      <c r="B8" s="113" t="s">
        <v>504</v>
      </c>
      <c r="D8" s="112" t="s">
        <v>507</v>
      </c>
      <c r="E8" s="28" t="s">
        <v>444</v>
      </c>
    </row>
    <row r="9" spans="1:11" ht="18">
      <c r="A9" s="33" t="s">
        <v>572</v>
      </c>
      <c r="B9" s="113" t="s">
        <v>559</v>
      </c>
      <c r="D9" s="112" t="s">
        <v>560</v>
      </c>
      <c r="E9" s="28" t="s">
        <v>572</v>
      </c>
    </row>
    <row r="10" spans="1:11" ht="18">
      <c r="A10" s="33" t="s">
        <v>449</v>
      </c>
      <c r="B10" s="115" t="s">
        <v>505</v>
      </c>
      <c r="D10" s="112" t="s">
        <v>506</v>
      </c>
      <c r="E10" s="28" t="s">
        <v>449</v>
      </c>
    </row>
    <row r="11" spans="1:11" ht="20.45" customHeight="1">
      <c r="A11" s="137" t="s">
        <v>490</v>
      </c>
      <c r="B11" s="115" t="s">
        <v>511</v>
      </c>
      <c r="D11" s="112" t="s">
        <v>508</v>
      </c>
      <c r="E11" s="28" t="s">
        <v>490</v>
      </c>
    </row>
    <row r="12" spans="1:11" ht="30" customHeight="1">
      <c r="A12" s="33" t="s">
        <v>491</v>
      </c>
      <c r="B12" s="138" t="s">
        <v>510</v>
      </c>
      <c r="D12" s="112" t="s">
        <v>509</v>
      </c>
      <c r="E12" s="28" t="s">
        <v>491</v>
      </c>
    </row>
    <row r="13" spans="1:11" ht="18">
      <c r="A13" s="33" t="s">
        <v>147</v>
      </c>
      <c r="B13" s="113" t="s">
        <v>216</v>
      </c>
      <c r="D13" s="112" t="s">
        <v>145</v>
      </c>
      <c r="E13" s="28" t="s">
        <v>147</v>
      </c>
    </row>
    <row r="14" spans="1:11" ht="36">
      <c r="A14" s="33" t="s">
        <v>446</v>
      </c>
      <c r="B14" s="113" t="s">
        <v>451</v>
      </c>
      <c r="D14" s="112" t="s">
        <v>450</v>
      </c>
      <c r="E14" s="28" t="s">
        <v>446</v>
      </c>
    </row>
    <row r="15" spans="1:11" ht="18">
      <c r="A15" s="32" t="s">
        <v>441</v>
      </c>
      <c r="B15" s="113" t="s">
        <v>448</v>
      </c>
      <c r="D15" s="112" t="s">
        <v>440</v>
      </c>
      <c r="E15" s="28" t="s">
        <v>441</v>
      </c>
    </row>
    <row r="16" spans="1:11" ht="54">
      <c r="A16" s="32" t="s">
        <v>445</v>
      </c>
      <c r="B16" s="113" t="s">
        <v>217</v>
      </c>
      <c r="D16" s="112" t="s">
        <v>238</v>
      </c>
      <c r="E16" s="28" t="s">
        <v>445</v>
      </c>
    </row>
    <row r="17" spans="1:5" ht="43.5" customHeight="1">
      <c r="A17" s="372" t="s">
        <v>242</v>
      </c>
      <c r="B17" s="372"/>
      <c r="D17" s="371" t="s">
        <v>98</v>
      </c>
      <c r="E17" s="371"/>
    </row>
    <row r="18" spans="1:5" ht="47.25" customHeight="1">
      <c r="A18" s="376" t="s">
        <v>218</v>
      </c>
      <c r="B18" s="376"/>
      <c r="D18" s="368" t="s">
        <v>99</v>
      </c>
      <c r="E18" s="368"/>
    </row>
    <row r="19" spans="1:5" ht="43.5" customHeight="1">
      <c r="A19" s="372" t="s">
        <v>190</v>
      </c>
      <c r="B19" s="372"/>
      <c r="D19" s="367" t="s">
        <v>100</v>
      </c>
      <c r="E19" s="367"/>
    </row>
    <row r="20" spans="1:5" ht="23.25" customHeight="1">
      <c r="A20" s="370" t="s">
        <v>219</v>
      </c>
      <c r="B20" s="370"/>
      <c r="D20" s="369" t="s">
        <v>101</v>
      </c>
      <c r="E20" s="369"/>
    </row>
    <row r="21" spans="1:5" ht="44.25" customHeight="1">
      <c r="A21" s="372" t="s">
        <v>243</v>
      </c>
      <c r="B21" s="372"/>
      <c r="D21" s="367" t="s">
        <v>102</v>
      </c>
      <c r="E21" s="367"/>
    </row>
    <row r="22" spans="1:5" ht="23.25" customHeight="1">
      <c r="A22" s="370" t="s">
        <v>220</v>
      </c>
      <c r="B22" s="370"/>
      <c r="D22" s="369" t="s">
        <v>103</v>
      </c>
      <c r="E22" s="369"/>
    </row>
    <row r="23" spans="1:5" ht="45.75" customHeight="1">
      <c r="A23" s="372" t="s">
        <v>574</v>
      </c>
      <c r="B23" s="372"/>
      <c r="D23" s="367" t="s">
        <v>497</v>
      </c>
      <c r="E23" s="367"/>
    </row>
    <row r="24" spans="1:5" ht="44.25" customHeight="1">
      <c r="A24" s="372" t="s">
        <v>244</v>
      </c>
      <c r="B24" s="372"/>
      <c r="D24" s="367" t="s">
        <v>153</v>
      </c>
      <c r="E24" s="367"/>
    </row>
    <row r="25" spans="1:5" ht="61.5" customHeight="1">
      <c r="A25" s="372" t="s">
        <v>300</v>
      </c>
      <c r="B25" s="372"/>
      <c r="D25" s="367" t="s">
        <v>104</v>
      </c>
      <c r="E25" s="367"/>
    </row>
    <row r="26" spans="1:5">
      <c r="D26" s="26"/>
      <c r="E26" s="26"/>
    </row>
    <row r="27" spans="1:5">
      <c r="D27" s="26"/>
      <c r="E27" s="26"/>
    </row>
    <row r="28" spans="1:5">
      <c r="D28" s="26"/>
      <c r="E28" s="26"/>
    </row>
    <row r="29" spans="1:5">
      <c r="D29" s="26"/>
      <c r="E29" s="26"/>
    </row>
  </sheetData>
  <mergeCells count="25">
    <mergeCell ref="A1:E1"/>
    <mergeCell ref="A2:B2"/>
    <mergeCell ref="D2:E2"/>
    <mergeCell ref="D3:E3"/>
    <mergeCell ref="D21:E21"/>
    <mergeCell ref="A19:B19"/>
    <mergeCell ref="A20:B20"/>
    <mergeCell ref="A21:B21"/>
    <mergeCell ref="A18:B18"/>
    <mergeCell ref="D25:E25"/>
    <mergeCell ref="D18:E18"/>
    <mergeCell ref="D19:E19"/>
    <mergeCell ref="D20:E20"/>
    <mergeCell ref="A3:B3"/>
    <mergeCell ref="D17:E17"/>
    <mergeCell ref="A17:B17"/>
    <mergeCell ref="A4:B5"/>
    <mergeCell ref="D4:E5"/>
    <mergeCell ref="A24:B24"/>
    <mergeCell ref="A25:B25"/>
    <mergeCell ref="A22:B22"/>
    <mergeCell ref="A23:B23"/>
    <mergeCell ref="D22:E22"/>
    <mergeCell ref="D23:E23"/>
    <mergeCell ref="D24:E24"/>
  </mergeCells>
  <printOptions horizontalCentered="1"/>
  <pageMargins left="0" right="0" top="0.59055118110236227" bottom="0" header="0.31496062992125984" footer="0.31496062992125984"/>
  <pageSetup paperSize="9" scale="90" orientation="landscape" r:id="rId1"/>
  <rowBreaks count="1" manualBreakCount="1">
    <brk id="17" max="4" man="1"/>
  </rowBreaks>
  <ignoredErrors>
    <ignoredError sqref="A7:E16 A6:E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9"/>
  <sheetViews>
    <sheetView tabSelected="1" view="pageBreakPreview" zoomScaleNormal="100" zoomScaleSheetLayoutView="100" workbookViewId="0">
      <selection activeCell="C44" sqref="C44"/>
    </sheetView>
  </sheetViews>
  <sheetFormatPr defaultColWidth="9.140625" defaultRowHeight="23.25"/>
  <cols>
    <col min="1" max="1" width="15.7109375" style="25" customWidth="1"/>
    <col min="2" max="2" width="50.7109375" style="25" customWidth="1"/>
    <col min="3" max="3" width="2.7109375" style="23" customWidth="1"/>
    <col min="4" max="4" width="48.140625" style="23" customWidth="1"/>
    <col min="5" max="5" width="17.7109375" style="23" customWidth="1"/>
    <col min="6" max="7" width="9.140625" style="23"/>
    <col min="8" max="8" width="62.140625" style="23" customWidth="1"/>
    <col min="9" max="16384" width="9.140625" style="23"/>
  </cols>
  <sheetData>
    <row r="1" spans="1:12" s="21" customFormat="1" ht="49.5" customHeight="1">
      <c r="A1" s="359"/>
      <c r="B1" s="359"/>
      <c r="C1" s="359"/>
      <c r="D1" s="359"/>
      <c r="E1" s="359"/>
      <c r="F1" s="20"/>
      <c r="G1" s="20"/>
      <c r="H1" s="20"/>
    </row>
    <row r="2" spans="1:12" s="31" customFormat="1" ht="42" customHeight="1">
      <c r="A2" s="30"/>
      <c r="E2" s="30"/>
    </row>
    <row r="3" spans="1:12" ht="30.75" customHeight="1">
      <c r="A3" s="117" t="s">
        <v>281</v>
      </c>
      <c r="B3" s="117"/>
      <c r="D3" s="381" t="s">
        <v>301</v>
      </c>
      <c r="E3" s="381"/>
    </row>
    <row r="4" spans="1:12" ht="42.75" customHeight="1">
      <c r="A4" s="377" t="s">
        <v>229</v>
      </c>
      <c r="B4" s="377"/>
      <c r="C4" s="116"/>
      <c r="D4" s="378" t="s">
        <v>575</v>
      </c>
      <c r="E4" s="378"/>
    </row>
    <row r="5" spans="1:12" ht="32.25" customHeight="1">
      <c r="A5" s="34" t="s">
        <v>221</v>
      </c>
      <c r="B5" s="35" t="s">
        <v>191</v>
      </c>
      <c r="D5" s="97" t="s">
        <v>148</v>
      </c>
      <c r="E5" s="29" t="s">
        <v>222</v>
      </c>
      <c r="J5"/>
      <c r="K5" s="19"/>
      <c r="L5" s="19"/>
    </row>
    <row r="6" spans="1:12" ht="36.75" customHeight="1">
      <c r="A6" s="34" t="s">
        <v>295</v>
      </c>
      <c r="B6" s="35" t="s">
        <v>192</v>
      </c>
      <c r="D6" s="97" t="s">
        <v>149</v>
      </c>
      <c r="E6" s="29" t="s">
        <v>223</v>
      </c>
      <c r="J6"/>
      <c r="K6" s="19"/>
      <c r="L6" s="19"/>
    </row>
    <row r="7" spans="1:12" ht="35.25" customHeight="1">
      <c r="A7" s="34" t="s">
        <v>296</v>
      </c>
      <c r="B7" s="35" t="s">
        <v>193</v>
      </c>
      <c r="D7" s="97" t="s">
        <v>150</v>
      </c>
      <c r="E7" s="29" t="s">
        <v>224</v>
      </c>
      <c r="J7"/>
      <c r="K7" s="19"/>
      <c r="L7" s="19"/>
    </row>
    <row r="8" spans="1:12" ht="48" customHeight="1">
      <c r="A8" s="34" t="s">
        <v>226</v>
      </c>
      <c r="B8" s="35" t="s">
        <v>194</v>
      </c>
      <c r="D8" s="98" t="s">
        <v>105</v>
      </c>
      <c r="E8" s="29" t="s">
        <v>225</v>
      </c>
      <c r="H8" s="27"/>
      <c r="J8" s="19"/>
      <c r="K8" s="19"/>
      <c r="L8"/>
    </row>
    <row r="9" spans="1:12" ht="53.25" customHeight="1">
      <c r="A9" s="379" t="s">
        <v>228</v>
      </c>
      <c r="B9" s="379"/>
      <c r="D9" s="380" t="s">
        <v>227</v>
      </c>
      <c r="E9" s="380"/>
    </row>
  </sheetData>
  <mergeCells count="6">
    <mergeCell ref="A1:E1"/>
    <mergeCell ref="A4:B4"/>
    <mergeCell ref="D4:E4"/>
    <mergeCell ref="A9:B9"/>
    <mergeCell ref="D9:E9"/>
    <mergeCell ref="D3:E3"/>
  </mergeCells>
  <printOptions horizontalCentered="1" verticalCentered="1"/>
  <pageMargins left="0" right="0" top="0" bottom="0" header="0.3" footer="0.3"/>
  <pageSetup paperSize="9" scale="9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22"/>
  <sheetViews>
    <sheetView tabSelected="1" view="pageBreakPreview" topLeftCell="B46" zoomScaleNormal="100" zoomScaleSheetLayoutView="100" workbookViewId="0">
      <selection activeCell="C44" sqref="C44"/>
    </sheetView>
  </sheetViews>
  <sheetFormatPr defaultColWidth="9.140625" defaultRowHeight="23.25"/>
  <cols>
    <col min="1" max="1" width="18.7109375" style="25" customWidth="1"/>
    <col min="2" max="2" width="50.7109375" style="25" customWidth="1"/>
    <col min="3" max="3" width="4.7109375" style="23" customWidth="1"/>
    <col min="4" max="4" width="50.7109375" style="23" customWidth="1"/>
    <col min="5" max="5" width="17.7109375" style="23" customWidth="1"/>
    <col min="6" max="7" width="9.140625" style="23"/>
    <col min="8" max="8" width="62.140625" style="23" customWidth="1"/>
    <col min="9" max="16384" width="9.140625" style="23"/>
  </cols>
  <sheetData>
    <row r="1" spans="1:8" s="21" customFormat="1" ht="92.25" customHeight="1">
      <c r="A1" s="359"/>
      <c r="B1" s="359"/>
      <c r="C1" s="359"/>
      <c r="D1" s="359"/>
      <c r="E1" s="359"/>
      <c r="F1" s="20"/>
      <c r="G1" s="20"/>
      <c r="H1" s="20"/>
    </row>
    <row r="2" spans="1:8" ht="31.5" customHeight="1">
      <c r="A2" s="392" t="s">
        <v>302</v>
      </c>
      <c r="B2" s="392"/>
      <c r="C2" s="4"/>
      <c r="D2" s="393" t="s">
        <v>106</v>
      </c>
      <c r="E2" s="393"/>
    </row>
    <row r="3" spans="1:8" ht="20.25" customHeight="1">
      <c r="A3" s="362" t="s">
        <v>303</v>
      </c>
      <c r="B3" s="362"/>
      <c r="D3" s="369" t="s">
        <v>151</v>
      </c>
      <c r="E3" s="369"/>
    </row>
    <row r="4" spans="1:8" ht="63.75" customHeight="1">
      <c r="A4" s="373" t="s">
        <v>245</v>
      </c>
      <c r="B4" s="373"/>
      <c r="D4" s="382" t="s">
        <v>107</v>
      </c>
      <c r="E4" s="382"/>
    </row>
    <row r="5" spans="1:8" ht="23.25" customHeight="1">
      <c r="A5" s="362" t="s">
        <v>304</v>
      </c>
      <c r="B5" s="362"/>
      <c r="D5" s="383" t="s">
        <v>152</v>
      </c>
      <c r="E5" s="383"/>
    </row>
    <row r="6" spans="1:8" ht="78" customHeight="1">
      <c r="A6" s="373" t="s">
        <v>297</v>
      </c>
      <c r="B6" s="373"/>
      <c r="D6" s="382" t="s">
        <v>108</v>
      </c>
      <c r="E6" s="382"/>
    </row>
    <row r="7" spans="1:8" ht="23.25" customHeight="1">
      <c r="A7" s="388" t="s">
        <v>305</v>
      </c>
      <c r="B7" s="388"/>
      <c r="D7" s="389" t="s">
        <v>181</v>
      </c>
      <c r="E7" s="391"/>
    </row>
    <row r="8" spans="1:8" ht="36.75" customHeight="1">
      <c r="A8" s="390" t="s">
        <v>195</v>
      </c>
      <c r="B8" s="390"/>
      <c r="D8" s="387" t="s">
        <v>109</v>
      </c>
      <c r="E8" s="387"/>
    </row>
    <row r="9" spans="1:8" ht="23.25" customHeight="1">
      <c r="A9" s="388" t="s">
        <v>307</v>
      </c>
      <c r="B9" s="388"/>
      <c r="D9" s="389" t="s">
        <v>180</v>
      </c>
      <c r="E9" s="389"/>
    </row>
    <row r="10" spans="1:8" ht="75.75" customHeight="1">
      <c r="A10" s="390" t="s">
        <v>246</v>
      </c>
      <c r="B10" s="390"/>
      <c r="D10" s="387" t="s">
        <v>110</v>
      </c>
      <c r="E10" s="387"/>
    </row>
    <row r="11" spans="1:8" ht="23.25" customHeight="1">
      <c r="A11" s="388" t="s">
        <v>306</v>
      </c>
      <c r="B11" s="388"/>
      <c r="D11" s="389" t="s">
        <v>182</v>
      </c>
      <c r="E11" s="389"/>
    </row>
    <row r="12" spans="1:8" ht="124.5" customHeight="1">
      <c r="A12" s="390" t="s">
        <v>247</v>
      </c>
      <c r="B12" s="390"/>
      <c r="D12" s="387" t="s">
        <v>111</v>
      </c>
      <c r="E12" s="387"/>
    </row>
    <row r="13" spans="1:8" ht="23.25" customHeight="1">
      <c r="A13" s="388" t="s">
        <v>309</v>
      </c>
      <c r="B13" s="388"/>
      <c r="D13" s="389" t="s">
        <v>183</v>
      </c>
      <c r="E13" s="389"/>
    </row>
    <row r="14" spans="1:8" ht="97.5" customHeight="1">
      <c r="A14" s="390" t="s">
        <v>196</v>
      </c>
      <c r="B14" s="390"/>
      <c r="D14" s="387" t="s">
        <v>112</v>
      </c>
      <c r="E14" s="387"/>
    </row>
    <row r="15" spans="1:8" ht="23.25" customHeight="1">
      <c r="A15" s="388" t="s">
        <v>308</v>
      </c>
      <c r="B15" s="388"/>
      <c r="D15" s="389" t="s">
        <v>185</v>
      </c>
      <c r="E15" s="389"/>
    </row>
    <row r="16" spans="1:8" ht="21.75" customHeight="1">
      <c r="A16" s="390" t="s">
        <v>197</v>
      </c>
      <c r="B16" s="390"/>
      <c r="D16" s="387" t="s">
        <v>113</v>
      </c>
      <c r="E16" s="387"/>
    </row>
    <row r="17" spans="1:5" ht="60.75" customHeight="1">
      <c r="A17" s="390" t="s">
        <v>248</v>
      </c>
      <c r="B17" s="390"/>
      <c r="D17" s="387" t="s">
        <v>344</v>
      </c>
      <c r="E17" s="387"/>
    </row>
    <row r="18" spans="1:5" ht="36.75" customHeight="1">
      <c r="A18" s="390" t="s">
        <v>249</v>
      </c>
      <c r="B18" s="390"/>
      <c r="D18" s="387" t="s">
        <v>154</v>
      </c>
      <c r="E18" s="387"/>
    </row>
    <row r="19" spans="1:5" ht="42.75" customHeight="1">
      <c r="A19" s="390" t="s">
        <v>237</v>
      </c>
      <c r="B19" s="390"/>
      <c r="D19" s="387" t="s">
        <v>345</v>
      </c>
      <c r="E19" s="387"/>
    </row>
    <row r="20" spans="1:5" ht="48.75" customHeight="1">
      <c r="A20" s="390" t="s">
        <v>250</v>
      </c>
      <c r="B20" s="390"/>
      <c r="D20" s="387" t="s">
        <v>346</v>
      </c>
      <c r="E20" s="387"/>
    </row>
    <row r="21" spans="1:5" ht="30.75" customHeight="1">
      <c r="A21" s="390" t="s">
        <v>251</v>
      </c>
      <c r="B21" s="390"/>
      <c r="D21" s="387" t="s">
        <v>347</v>
      </c>
      <c r="E21" s="387"/>
    </row>
    <row r="22" spans="1:5" ht="62.25" customHeight="1">
      <c r="A22" s="390" t="s">
        <v>252</v>
      </c>
      <c r="B22" s="390"/>
      <c r="D22" s="387" t="s">
        <v>348</v>
      </c>
      <c r="E22" s="387"/>
    </row>
    <row r="23" spans="1:5" ht="23.25" customHeight="1">
      <c r="A23" s="388" t="s">
        <v>236</v>
      </c>
      <c r="B23" s="388"/>
      <c r="D23" s="389" t="s">
        <v>184</v>
      </c>
      <c r="E23" s="389"/>
    </row>
    <row r="24" spans="1:5" ht="111" customHeight="1">
      <c r="A24" s="390" t="s">
        <v>253</v>
      </c>
      <c r="B24" s="390"/>
      <c r="D24" s="387" t="s">
        <v>114</v>
      </c>
      <c r="E24" s="387"/>
    </row>
    <row r="25" spans="1:5" ht="23.25" customHeight="1">
      <c r="A25" s="388" t="s">
        <v>310</v>
      </c>
      <c r="B25" s="388"/>
      <c r="D25" s="389" t="s">
        <v>186</v>
      </c>
      <c r="E25" s="389"/>
    </row>
    <row r="26" spans="1:5" ht="76.5" customHeight="1">
      <c r="A26" s="390" t="s">
        <v>254</v>
      </c>
      <c r="B26" s="390"/>
      <c r="D26" s="387" t="s">
        <v>581</v>
      </c>
      <c r="E26" s="387"/>
    </row>
    <row r="27" spans="1:5" ht="23.25" customHeight="1">
      <c r="A27" s="388" t="s">
        <v>311</v>
      </c>
      <c r="B27" s="388"/>
      <c r="D27" s="389" t="s">
        <v>187</v>
      </c>
      <c r="E27" s="389"/>
    </row>
    <row r="28" spans="1:5" ht="76.5" customHeight="1">
      <c r="A28" s="390" t="s">
        <v>255</v>
      </c>
      <c r="B28" s="390"/>
      <c r="D28" s="387" t="s">
        <v>115</v>
      </c>
      <c r="E28" s="387"/>
    </row>
    <row r="29" spans="1:5" ht="22.5" customHeight="1">
      <c r="A29" s="388" t="s">
        <v>235</v>
      </c>
      <c r="B29" s="388"/>
      <c r="D29" s="389" t="s">
        <v>188</v>
      </c>
      <c r="E29" s="389"/>
    </row>
    <row r="30" spans="1:5" ht="42" customHeight="1">
      <c r="A30" s="390" t="s">
        <v>198</v>
      </c>
      <c r="B30" s="390"/>
      <c r="D30" s="387" t="s">
        <v>116</v>
      </c>
      <c r="E30" s="387"/>
    </row>
    <row r="31" spans="1:5" ht="23.25" customHeight="1">
      <c r="A31" s="362" t="s">
        <v>312</v>
      </c>
      <c r="B31" s="362"/>
      <c r="D31" s="383" t="s">
        <v>157</v>
      </c>
      <c r="E31" s="383"/>
    </row>
    <row r="32" spans="1:5" ht="21.75" customHeight="1">
      <c r="A32" s="372" t="s">
        <v>199</v>
      </c>
      <c r="B32" s="372"/>
      <c r="D32" s="382" t="s">
        <v>117</v>
      </c>
      <c r="E32" s="382"/>
    </row>
    <row r="33" spans="1:5" ht="23.25" customHeight="1">
      <c r="A33" s="388" t="s">
        <v>313</v>
      </c>
      <c r="B33" s="388"/>
      <c r="D33" s="389" t="s">
        <v>158</v>
      </c>
      <c r="E33" s="389"/>
    </row>
    <row r="34" spans="1:5" ht="98.25" customHeight="1">
      <c r="A34" s="390" t="s">
        <v>200</v>
      </c>
      <c r="B34" s="390"/>
      <c r="D34" s="387" t="s">
        <v>118</v>
      </c>
      <c r="E34" s="387"/>
    </row>
    <row r="35" spans="1:5" ht="23.25" customHeight="1">
      <c r="A35" s="388" t="s">
        <v>314</v>
      </c>
      <c r="B35" s="388"/>
      <c r="D35" s="389" t="s">
        <v>294</v>
      </c>
      <c r="E35" s="389"/>
    </row>
    <row r="36" spans="1:5" ht="126" customHeight="1">
      <c r="A36" s="390" t="s">
        <v>256</v>
      </c>
      <c r="B36" s="390"/>
      <c r="D36" s="387" t="s">
        <v>119</v>
      </c>
      <c r="E36" s="387"/>
    </row>
    <row r="37" spans="1:5" ht="23.25" customHeight="1">
      <c r="A37" s="388" t="s">
        <v>315</v>
      </c>
      <c r="B37" s="388"/>
      <c r="D37" s="389" t="s">
        <v>159</v>
      </c>
      <c r="E37" s="389"/>
    </row>
    <row r="38" spans="1:5" ht="42" customHeight="1">
      <c r="A38" s="390" t="s">
        <v>257</v>
      </c>
      <c r="B38" s="390"/>
      <c r="D38" s="387" t="s">
        <v>120</v>
      </c>
      <c r="E38" s="387"/>
    </row>
    <row r="39" spans="1:5" ht="23.25" customHeight="1">
      <c r="A39" s="388" t="s">
        <v>316</v>
      </c>
      <c r="B39" s="388"/>
      <c r="D39" s="389" t="s">
        <v>160</v>
      </c>
      <c r="E39" s="389"/>
    </row>
    <row r="40" spans="1:5" ht="90.75" customHeight="1">
      <c r="A40" s="390" t="s">
        <v>201</v>
      </c>
      <c r="B40" s="390"/>
      <c r="D40" s="387" t="s">
        <v>143</v>
      </c>
      <c r="E40" s="387"/>
    </row>
    <row r="41" spans="1:5" ht="23.25" customHeight="1">
      <c r="A41" s="362" t="s">
        <v>317</v>
      </c>
      <c r="B41" s="362"/>
      <c r="D41" s="383" t="s">
        <v>155</v>
      </c>
      <c r="E41" s="383"/>
    </row>
    <row r="42" spans="1:5" ht="57.75" customHeight="1">
      <c r="A42" s="372" t="s">
        <v>202</v>
      </c>
      <c r="B42" s="372"/>
      <c r="D42" s="382" t="s">
        <v>121</v>
      </c>
      <c r="E42" s="382"/>
    </row>
    <row r="43" spans="1:5" ht="23.25" customHeight="1">
      <c r="A43" s="362" t="s">
        <v>318</v>
      </c>
      <c r="B43" s="362"/>
      <c r="D43" s="383" t="s">
        <v>156</v>
      </c>
      <c r="E43" s="383"/>
    </row>
    <row r="44" spans="1:5" ht="94.5" customHeight="1">
      <c r="A44" s="372" t="s">
        <v>203</v>
      </c>
      <c r="B44" s="372"/>
      <c r="D44" s="382" t="s">
        <v>122</v>
      </c>
      <c r="E44" s="382"/>
    </row>
    <row r="45" spans="1:5" ht="23.25" customHeight="1">
      <c r="A45" s="388" t="s">
        <v>320</v>
      </c>
      <c r="B45" s="388"/>
      <c r="D45" s="389" t="s">
        <v>161</v>
      </c>
      <c r="E45" s="389"/>
    </row>
    <row r="46" spans="1:5" ht="21.75" customHeight="1">
      <c r="A46" s="390" t="s">
        <v>204</v>
      </c>
      <c r="B46" s="390"/>
      <c r="D46" s="387" t="s">
        <v>123</v>
      </c>
      <c r="E46" s="387"/>
    </row>
    <row r="47" spans="1:5" ht="23.25" customHeight="1">
      <c r="A47" s="388" t="s">
        <v>321</v>
      </c>
      <c r="B47" s="388"/>
      <c r="D47" s="389" t="s">
        <v>162</v>
      </c>
      <c r="E47" s="389"/>
    </row>
    <row r="48" spans="1:5" ht="84" customHeight="1">
      <c r="A48" s="390" t="s">
        <v>205</v>
      </c>
      <c r="B48" s="390"/>
      <c r="D48" s="387" t="s">
        <v>124</v>
      </c>
      <c r="E48" s="387"/>
    </row>
    <row r="49" spans="1:5" ht="23.25" customHeight="1">
      <c r="A49" s="388" t="s">
        <v>319</v>
      </c>
      <c r="B49" s="388"/>
      <c r="D49" s="389" t="s">
        <v>163</v>
      </c>
      <c r="E49" s="389"/>
    </row>
    <row r="50" spans="1:5" ht="60.75" customHeight="1">
      <c r="A50" s="390" t="s">
        <v>258</v>
      </c>
      <c r="B50" s="390"/>
      <c r="D50" s="387" t="s">
        <v>125</v>
      </c>
      <c r="E50" s="387"/>
    </row>
    <row r="51" spans="1:5" ht="23.25" customHeight="1">
      <c r="A51" s="388" t="s">
        <v>234</v>
      </c>
      <c r="B51" s="388"/>
      <c r="D51" s="389" t="s">
        <v>164</v>
      </c>
      <c r="E51" s="389"/>
    </row>
    <row r="52" spans="1:5" ht="32.25" customHeight="1">
      <c r="A52" s="390" t="s">
        <v>206</v>
      </c>
      <c r="B52" s="390"/>
      <c r="D52" s="387" t="s">
        <v>126</v>
      </c>
      <c r="E52" s="387"/>
    </row>
    <row r="53" spans="1:5" ht="23.25" customHeight="1">
      <c r="A53" s="388" t="s">
        <v>233</v>
      </c>
      <c r="B53" s="388"/>
      <c r="D53" s="389" t="s">
        <v>165</v>
      </c>
      <c r="E53" s="389"/>
    </row>
    <row r="54" spans="1:5" ht="106.5" customHeight="1">
      <c r="A54" s="390" t="s">
        <v>207</v>
      </c>
      <c r="B54" s="390"/>
      <c r="D54" s="387" t="s">
        <v>127</v>
      </c>
      <c r="E54" s="387"/>
    </row>
    <row r="55" spans="1:5" ht="23.25" customHeight="1">
      <c r="A55" s="362" t="s">
        <v>322</v>
      </c>
      <c r="B55" s="362"/>
      <c r="D55" s="383" t="s">
        <v>166</v>
      </c>
      <c r="E55" s="383"/>
    </row>
    <row r="56" spans="1:5" ht="23.25" customHeight="1">
      <c r="A56" s="388" t="s">
        <v>323</v>
      </c>
      <c r="B56" s="388"/>
      <c r="D56" s="389" t="s">
        <v>128</v>
      </c>
      <c r="E56" s="389"/>
    </row>
    <row r="57" spans="1:5" ht="184.5" customHeight="1">
      <c r="A57" s="372" t="s">
        <v>208</v>
      </c>
      <c r="B57" s="372"/>
      <c r="D57" s="387" t="s">
        <v>129</v>
      </c>
      <c r="E57" s="387"/>
    </row>
    <row r="58" spans="1:5" ht="23.25" customHeight="1">
      <c r="A58" s="388" t="s">
        <v>324</v>
      </c>
      <c r="B58" s="388"/>
      <c r="D58" s="389" t="s">
        <v>167</v>
      </c>
      <c r="E58" s="389"/>
    </row>
    <row r="59" spans="1:5" ht="177" customHeight="1">
      <c r="A59" s="372" t="s">
        <v>209</v>
      </c>
      <c r="B59" s="372"/>
      <c r="D59" s="387" t="s">
        <v>130</v>
      </c>
      <c r="E59" s="387"/>
    </row>
    <row r="60" spans="1:5" ht="23.25" customHeight="1">
      <c r="A60" s="362" t="s">
        <v>325</v>
      </c>
      <c r="B60" s="362"/>
      <c r="D60" s="383" t="s">
        <v>168</v>
      </c>
      <c r="E60" s="383"/>
    </row>
    <row r="61" spans="1:5" ht="58.5" customHeight="1">
      <c r="A61" s="372" t="s">
        <v>210</v>
      </c>
      <c r="B61" s="372"/>
      <c r="D61" s="382" t="s">
        <v>131</v>
      </c>
      <c r="E61" s="382"/>
    </row>
    <row r="62" spans="1:5" ht="23.25" customHeight="1">
      <c r="A62" s="362" t="s">
        <v>326</v>
      </c>
      <c r="B62" s="362"/>
      <c r="D62" s="383" t="s">
        <v>169</v>
      </c>
      <c r="E62" s="383"/>
    </row>
    <row r="63" spans="1:5" ht="76.5" customHeight="1">
      <c r="A63" s="372" t="s">
        <v>211</v>
      </c>
      <c r="B63" s="372"/>
      <c r="D63" s="382" t="s">
        <v>132</v>
      </c>
      <c r="E63" s="382"/>
    </row>
    <row r="64" spans="1:5" ht="23.25" customHeight="1">
      <c r="A64" s="362" t="s">
        <v>327</v>
      </c>
      <c r="B64" s="362"/>
      <c r="D64" s="383" t="s">
        <v>170</v>
      </c>
      <c r="E64" s="383"/>
    </row>
    <row r="65" spans="1:5" ht="59.25" customHeight="1">
      <c r="A65" s="372" t="s">
        <v>212</v>
      </c>
      <c r="B65" s="372"/>
      <c r="D65" s="382" t="s">
        <v>133</v>
      </c>
      <c r="E65" s="382"/>
    </row>
    <row r="66" spans="1:5" ht="23.25" customHeight="1">
      <c r="A66" s="362" t="s">
        <v>328</v>
      </c>
      <c r="B66" s="362"/>
      <c r="D66" s="383" t="s">
        <v>171</v>
      </c>
      <c r="E66" s="383"/>
    </row>
    <row r="67" spans="1:5" ht="39.75" customHeight="1">
      <c r="A67" s="372" t="s">
        <v>213</v>
      </c>
      <c r="B67" s="372"/>
      <c r="D67" s="382" t="s">
        <v>134</v>
      </c>
      <c r="E67" s="382"/>
    </row>
    <row r="68" spans="1:5" ht="23.25" customHeight="1">
      <c r="A68" s="362" t="s">
        <v>232</v>
      </c>
      <c r="B68" s="362"/>
      <c r="D68" s="383" t="s">
        <v>172</v>
      </c>
      <c r="E68" s="383"/>
    </row>
    <row r="69" spans="1:5" ht="50.25" customHeight="1">
      <c r="A69" s="372" t="s">
        <v>214</v>
      </c>
      <c r="B69" s="372"/>
      <c r="D69" s="382" t="s">
        <v>135</v>
      </c>
      <c r="E69" s="382"/>
    </row>
    <row r="70" spans="1:5" ht="23.25" customHeight="1">
      <c r="A70" s="362" t="s">
        <v>329</v>
      </c>
      <c r="B70" s="362"/>
      <c r="D70" s="386" t="s">
        <v>298</v>
      </c>
      <c r="E70" s="386"/>
    </row>
    <row r="71" spans="1:5" ht="78" customHeight="1">
      <c r="A71" s="372" t="s">
        <v>215</v>
      </c>
      <c r="B71" s="372"/>
      <c r="D71" s="382" t="s">
        <v>136</v>
      </c>
      <c r="E71" s="382"/>
    </row>
    <row r="72" spans="1:5" ht="23.25" customHeight="1">
      <c r="A72" s="362" t="s">
        <v>231</v>
      </c>
      <c r="B72" s="362"/>
      <c r="D72" s="383" t="s">
        <v>173</v>
      </c>
      <c r="E72" s="383"/>
    </row>
    <row r="73" spans="1:5" ht="113.25" customHeight="1">
      <c r="A73" s="372" t="s">
        <v>259</v>
      </c>
      <c r="B73" s="372"/>
      <c r="D73" s="382" t="s">
        <v>137</v>
      </c>
      <c r="E73" s="382"/>
    </row>
    <row r="74" spans="1:5" ht="23.25" customHeight="1">
      <c r="A74" s="362" t="s">
        <v>330</v>
      </c>
      <c r="B74" s="362"/>
      <c r="D74" s="383" t="s">
        <v>174</v>
      </c>
      <c r="E74" s="383"/>
    </row>
    <row r="75" spans="1:5" ht="74.25" customHeight="1">
      <c r="A75" s="372" t="s">
        <v>260</v>
      </c>
      <c r="B75" s="372"/>
      <c r="D75" s="385" t="s">
        <v>138</v>
      </c>
      <c r="E75" s="385"/>
    </row>
    <row r="76" spans="1:5" ht="23.25" customHeight="1">
      <c r="A76" s="362" t="s">
        <v>331</v>
      </c>
      <c r="B76" s="362"/>
      <c r="D76" s="383" t="s">
        <v>175</v>
      </c>
      <c r="E76" s="383"/>
    </row>
    <row r="77" spans="1:5" ht="129.75" customHeight="1">
      <c r="A77" s="372" t="s">
        <v>261</v>
      </c>
      <c r="B77" s="372"/>
      <c r="D77" s="382" t="s">
        <v>139</v>
      </c>
      <c r="E77" s="382"/>
    </row>
    <row r="78" spans="1:5" ht="23.25" customHeight="1">
      <c r="A78" s="362" t="s">
        <v>332</v>
      </c>
      <c r="B78" s="362"/>
      <c r="D78" s="383" t="s">
        <v>176</v>
      </c>
      <c r="E78" s="383"/>
    </row>
    <row r="79" spans="1:5" ht="59.25" customHeight="1">
      <c r="A79" s="384" t="s">
        <v>262</v>
      </c>
      <c r="B79" s="372"/>
      <c r="D79" s="382" t="s">
        <v>140</v>
      </c>
      <c r="E79" s="382"/>
    </row>
    <row r="80" spans="1:5" ht="20.25">
      <c r="A80" s="362" t="s">
        <v>230</v>
      </c>
      <c r="B80" s="362"/>
      <c r="D80" s="383" t="s">
        <v>177</v>
      </c>
      <c r="E80" s="383"/>
    </row>
    <row r="81" spans="1:5" ht="111" customHeight="1">
      <c r="A81" s="372" t="s">
        <v>263</v>
      </c>
      <c r="B81" s="372"/>
      <c r="D81" s="382" t="s">
        <v>141</v>
      </c>
      <c r="E81" s="382"/>
    </row>
    <row r="82" spans="1:5" ht="20.25" customHeight="1">
      <c r="A82" s="362" t="s">
        <v>333</v>
      </c>
      <c r="B82" s="362"/>
      <c r="D82" s="383" t="s">
        <v>178</v>
      </c>
      <c r="E82" s="383"/>
    </row>
    <row r="83" spans="1:5" ht="45" customHeight="1">
      <c r="A83" s="372" t="s">
        <v>264</v>
      </c>
      <c r="B83" s="372"/>
      <c r="D83" s="382" t="s">
        <v>142</v>
      </c>
      <c r="E83" s="382"/>
    </row>
    <row r="84" spans="1:5">
      <c r="D84" s="26"/>
      <c r="E84" s="26"/>
    </row>
    <row r="85" spans="1:5">
      <c r="D85" s="26"/>
      <c r="E85" s="26"/>
    </row>
    <row r="86" spans="1:5">
      <c r="D86" s="26"/>
      <c r="E86" s="26"/>
    </row>
    <row r="87" spans="1:5">
      <c r="D87" s="26"/>
      <c r="E87" s="26"/>
    </row>
    <row r="88" spans="1:5">
      <c r="D88" s="26"/>
      <c r="E88" s="26"/>
    </row>
    <row r="89" spans="1:5">
      <c r="D89" s="26"/>
      <c r="E89" s="26"/>
    </row>
    <row r="90" spans="1:5">
      <c r="D90" s="26"/>
      <c r="E90" s="26"/>
    </row>
    <row r="91" spans="1:5">
      <c r="D91" s="26"/>
      <c r="E91" s="26"/>
    </row>
    <row r="92" spans="1:5">
      <c r="D92" s="26"/>
      <c r="E92" s="26"/>
    </row>
    <row r="93" spans="1:5">
      <c r="D93" s="26"/>
      <c r="E93" s="26"/>
    </row>
    <row r="94" spans="1:5">
      <c r="D94" s="26"/>
      <c r="E94" s="26"/>
    </row>
    <row r="95" spans="1:5">
      <c r="D95" s="26"/>
      <c r="E95" s="26"/>
    </row>
    <row r="96" spans="1:5">
      <c r="D96" s="26"/>
      <c r="E96" s="26"/>
    </row>
    <row r="97" spans="4:5">
      <c r="D97" s="26"/>
      <c r="E97" s="26"/>
    </row>
    <row r="98" spans="4:5">
      <c r="D98" s="26"/>
      <c r="E98" s="26"/>
    </row>
    <row r="99" spans="4:5">
      <c r="D99" s="26"/>
      <c r="E99" s="26"/>
    </row>
    <row r="100" spans="4:5">
      <c r="D100" s="26"/>
      <c r="E100" s="26"/>
    </row>
    <row r="101" spans="4:5">
      <c r="D101" s="26"/>
      <c r="E101" s="26"/>
    </row>
    <row r="102" spans="4:5">
      <c r="D102" s="26"/>
      <c r="E102" s="26"/>
    </row>
    <row r="103" spans="4:5">
      <c r="D103" s="26"/>
      <c r="E103" s="26"/>
    </row>
    <row r="104" spans="4:5">
      <c r="D104" s="26"/>
      <c r="E104" s="26"/>
    </row>
    <row r="105" spans="4:5">
      <c r="D105" s="26"/>
      <c r="E105" s="26"/>
    </row>
    <row r="106" spans="4:5">
      <c r="D106" s="26"/>
      <c r="E106" s="26"/>
    </row>
    <row r="107" spans="4:5">
      <c r="D107" s="26"/>
      <c r="E107" s="26"/>
    </row>
    <row r="108" spans="4:5">
      <c r="D108" s="26"/>
      <c r="E108" s="26"/>
    </row>
    <row r="109" spans="4:5">
      <c r="D109" s="26"/>
      <c r="E109" s="26"/>
    </row>
    <row r="110" spans="4:5">
      <c r="D110" s="26"/>
      <c r="E110" s="26"/>
    </row>
    <row r="111" spans="4:5">
      <c r="D111" s="26"/>
      <c r="E111" s="26"/>
    </row>
    <row r="112" spans="4:5">
      <c r="D112" s="26"/>
      <c r="E112" s="26"/>
    </row>
    <row r="113" spans="4:5">
      <c r="D113" s="26"/>
      <c r="E113" s="26"/>
    </row>
    <row r="114" spans="4:5">
      <c r="D114" s="26"/>
      <c r="E114" s="26"/>
    </row>
    <row r="115" spans="4:5">
      <c r="D115" s="26"/>
      <c r="E115" s="26"/>
    </row>
    <row r="116" spans="4:5">
      <c r="D116" s="26"/>
      <c r="E116" s="26"/>
    </row>
    <row r="117" spans="4:5">
      <c r="D117" s="26"/>
      <c r="E117" s="26"/>
    </row>
    <row r="118" spans="4:5">
      <c r="D118" s="26"/>
      <c r="E118" s="26"/>
    </row>
    <row r="119" spans="4:5">
      <c r="D119" s="26"/>
      <c r="E119" s="26"/>
    </row>
    <row r="120" spans="4:5">
      <c r="D120" s="26"/>
      <c r="E120" s="26"/>
    </row>
    <row r="121" spans="4:5">
      <c r="D121" s="26"/>
      <c r="E121" s="26"/>
    </row>
    <row r="122" spans="4:5">
      <c r="D122" s="26"/>
      <c r="E122" s="26"/>
    </row>
  </sheetData>
  <mergeCells count="165">
    <mergeCell ref="A1:E1"/>
    <mergeCell ref="A2:B2"/>
    <mergeCell ref="D2:E2"/>
    <mergeCell ref="A3:B3"/>
    <mergeCell ref="D3:E3"/>
    <mergeCell ref="A4:B4"/>
    <mergeCell ref="D4:E4"/>
    <mergeCell ref="A8:B8"/>
    <mergeCell ref="D8:E8"/>
    <mergeCell ref="A9:B9"/>
    <mergeCell ref="D9:E9"/>
    <mergeCell ref="A10:B10"/>
    <mergeCell ref="D10:E10"/>
    <mergeCell ref="A5:B5"/>
    <mergeCell ref="D5:E5"/>
    <mergeCell ref="A6:B6"/>
    <mergeCell ref="D6:E6"/>
    <mergeCell ref="A7:B7"/>
    <mergeCell ref="D7:E7"/>
    <mergeCell ref="A14:B14"/>
    <mergeCell ref="D14:E14"/>
    <mergeCell ref="A15:B15"/>
    <mergeCell ref="D15:E15"/>
    <mergeCell ref="A16:B16"/>
    <mergeCell ref="D16:E16"/>
    <mergeCell ref="A11:B11"/>
    <mergeCell ref="D11:E11"/>
    <mergeCell ref="A12:B12"/>
    <mergeCell ref="D12:E12"/>
    <mergeCell ref="A13:B13"/>
    <mergeCell ref="D13:E13"/>
    <mergeCell ref="A20:B20"/>
    <mergeCell ref="D20:E20"/>
    <mergeCell ref="A21:B21"/>
    <mergeCell ref="D21:E21"/>
    <mergeCell ref="A22:B22"/>
    <mergeCell ref="D22:E22"/>
    <mergeCell ref="A17:B17"/>
    <mergeCell ref="D17:E17"/>
    <mergeCell ref="A18:B18"/>
    <mergeCell ref="D18:E18"/>
    <mergeCell ref="A19:B19"/>
    <mergeCell ref="D19:E19"/>
    <mergeCell ref="A26:B26"/>
    <mergeCell ref="D26:E26"/>
    <mergeCell ref="A27:B27"/>
    <mergeCell ref="D27:E27"/>
    <mergeCell ref="A28:B28"/>
    <mergeCell ref="D28:E28"/>
    <mergeCell ref="A23:B23"/>
    <mergeCell ref="D23:E23"/>
    <mergeCell ref="A24:B24"/>
    <mergeCell ref="D24:E24"/>
    <mergeCell ref="A25:B25"/>
    <mergeCell ref="D25:E25"/>
    <mergeCell ref="A32:B32"/>
    <mergeCell ref="D32:E32"/>
    <mergeCell ref="A33:B33"/>
    <mergeCell ref="D33:E33"/>
    <mergeCell ref="A34:B34"/>
    <mergeCell ref="D34:E34"/>
    <mergeCell ref="A29:B29"/>
    <mergeCell ref="D29:E29"/>
    <mergeCell ref="A30:B30"/>
    <mergeCell ref="D30:E30"/>
    <mergeCell ref="A31:B31"/>
    <mergeCell ref="D31:E31"/>
    <mergeCell ref="A38:B38"/>
    <mergeCell ref="D38:E38"/>
    <mergeCell ref="A39:B39"/>
    <mergeCell ref="D39:E39"/>
    <mergeCell ref="A40:B40"/>
    <mergeCell ref="D40:E40"/>
    <mergeCell ref="A35:B35"/>
    <mergeCell ref="D35:E35"/>
    <mergeCell ref="A36:B36"/>
    <mergeCell ref="D36:E36"/>
    <mergeCell ref="A37:B37"/>
    <mergeCell ref="D37:E37"/>
    <mergeCell ref="A44:B44"/>
    <mergeCell ref="D44:E44"/>
    <mergeCell ref="A45:B45"/>
    <mergeCell ref="D45:E45"/>
    <mergeCell ref="A46:B46"/>
    <mergeCell ref="D46:E46"/>
    <mergeCell ref="A41:B41"/>
    <mergeCell ref="D41:E41"/>
    <mergeCell ref="A42:B42"/>
    <mergeCell ref="D42:E42"/>
    <mergeCell ref="A43:B43"/>
    <mergeCell ref="D43:E43"/>
    <mergeCell ref="A50:B50"/>
    <mergeCell ref="D50:E50"/>
    <mergeCell ref="A51:B51"/>
    <mergeCell ref="D51:E51"/>
    <mergeCell ref="A52:B52"/>
    <mergeCell ref="D52:E52"/>
    <mergeCell ref="A47:B47"/>
    <mergeCell ref="D47:E47"/>
    <mergeCell ref="A48:B48"/>
    <mergeCell ref="D48:E48"/>
    <mergeCell ref="A49:B49"/>
    <mergeCell ref="D49:E49"/>
    <mergeCell ref="A56:B56"/>
    <mergeCell ref="D56:E56"/>
    <mergeCell ref="A57:B57"/>
    <mergeCell ref="D57:E57"/>
    <mergeCell ref="A58:B58"/>
    <mergeCell ref="D58:E58"/>
    <mergeCell ref="A53:B53"/>
    <mergeCell ref="D53:E53"/>
    <mergeCell ref="A54:B54"/>
    <mergeCell ref="D54:E54"/>
    <mergeCell ref="A55:B55"/>
    <mergeCell ref="D55:E55"/>
    <mergeCell ref="A62:B62"/>
    <mergeCell ref="D62:E62"/>
    <mergeCell ref="A63:B63"/>
    <mergeCell ref="D63:E63"/>
    <mergeCell ref="A64:B64"/>
    <mergeCell ref="D64:E64"/>
    <mergeCell ref="A59:B59"/>
    <mergeCell ref="D59:E59"/>
    <mergeCell ref="A60:B60"/>
    <mergeCell ref="D60:E60"/>
    <mergeCell ref="A61:B61"/>
    <mergeCell ref="D61:E61"/>
    <mergeCell ref="A68:B68"/>
    <mergeCell ref="D68:E68"/>
    <mergeCell ref="A69:B69"/>
    <mergeCell ref="D69:E69"/>
    <mergeCell ref="A70:B70"/>
    <mergeCell ref="D70:E70"/>
    <mergeCell ref="A65:B65"/>
    <mergeCell ref="D65:E65"/>
    <mergeCell ref="A66:B66"/>
    <mergeCell ref="D66:E66"/>
    <mergeCell ref="A67:B67"/>
    <mergeCell ref="D67:E67"/>
    <mergeCell ref="A74:B74"/>
    <mergeCell ref="D74:E74"/>
    <mergeCell ref="A75:B75"/>
    <mergeCell ref="D75:E75"/>
    <mergeCell ref="A76:B76"/>
    <mergeCell ref="D76:E76"/>
    <mergeCell ref="A71:B71"/>
    <mergeCell ref="D71:E71"/>
    <mergeCell ref="A72:B72"/>
    <mergeCell ref="D72:E72"/>
    <mergeCell ref="A73:B73"/>
    <mergeCell ref="D73:E73"/>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s>
  <printOptions horizontalCentered="1"/>
  <pageMargins left="0" right="0" top="0.59055118110236227" bottom="0" header="0.31496062992125984" footer="0.31496062992125984"/>
  <pageSetup paperSize="9" scale="77" orientation="landscape" r:id="rId1"/>
  <rowBreaks count="9" manualBreakCount="9">
    <brk id="12" max="4" man="1"/>
    <brk id="22" max="4" man="1"/>
    <brk id="32" max="4" man="1"/>
    <brk id="40" max="4" man="1"/>
    <brk id="52" max="4" man="1"/>
    <brk id="57" max="4" man="1"/>
    <brk id="61" max="4" man="1"/>
    <brk id="71" max="4" man="1"/>
    <brk id="79"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2"/>
  <sheetViews>
    <sheetView tabSelected="1" view="pageBreakPreview" zoomScaleNormal="100" zoomScaleSheetLayoutView="100" workbookViewId="0">
      <selection activeCell="C44" sqref="C44"/>
    </sheetView>
  </sheetViews>
  <sheetFormatPr defaultRowHeight="15"/>
  <cols>
    <col min="1" max="1" width="64.7109375" customWidth="1"/>
  </cols>
  <sheetData>
    <row r="1" spans="1:1" ht="133.15" customHeight="1"/>
    <row r="2" spans="1:1" ht="219.95" customHeight="1">
      <c r="A2" s="13" t="s">
        <v>342</v>
      </c>
    </row>
  </sheetData>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K19"/>
  <sheetViews>
    <sheetView tabSelected="1" view="pageBreakPreview" topLeftCell="A2" zoomScale="110" zoomScaleNormal="100" zoomScaleSheetLayoutView="110" workbookViewId="0">
      <selection activeCell="C44" sqref="C44"/>
    </sheetView>
  </sheetViews>
  <sheetFormatPr defaultColWidth="9.140625" defaultRowHeight="14.25"/>
  <cols>
    <col min="1" max="1" width="5.7109375" style="4" customWidth="1"/>
    <col min="2" max="2" width="35.7109375" style="2" customWidth="1"/>
    <col min="3" max="8" width="8.7109375" style="2" customWidth="1"/>
    <col min="9" max="9" width="35.7109375" style="2" customWidth="1"/>
    <col min="10" max="10" width="5.7109375" style="2" customWidth="1"/>
    <col min="11" max="16384" width="9.140625" style="2"/>
  </cols>
  <sheetData>
    <row r="1" spans="1:11" s="6" customFormat="1" ht="15">
      <c r="A1" s="359"/>
      <c r="B1" s="359"/>
      <c r="C1" s="359"/>
      <c r="D1" s="359"/>
      <c r="E1" s="359"/>
      <c r="F1" s="359"/>
      <c r="G1" s="359"/>
      <c r="H1" s="359"/>
      <c r="I1" s="359"/>
      <c r="J1" s="359"/>
      <c r="K1" s="11"/>
    </row>
    <row r="2" spans="1:11" ht="18">
      <c r="A2" s="3"/>
      <c r="B2" s="412" t="s">
        <v>0</v>
      </c>
      <c r="C2" s="412"/>
      <c r="D2" s="412"/>
      <c r="E2" s="412"/>
      <c r="F2" s="412"/>
      <c r="G2" s="412"/>
      <c r="H2" s="412"/>
      <c r="I2" s="412"/>
    </row>
    <row r="3" spans="1:11" ht="18">
      <c r="A3" s="3"/>
      <c r="B3" s="412" t="s">
        <v>1</v>
      </c>
      <c r="C3" s="412"/>
      <c r="D3" s="412"/>
      <c r="E3" s="412"/>
      <c r="F3" s="412"/>
      <c r="G3" s="412"/>
      <c r="H3" s="412"/>
      <c r="I3" s="412"/>
    </row>
    <row r="4" spans="1:11" ht="18">
      <c r="A4" s="3"/>
      <c r="B4" s="412" t="s">
        <v>492</v>
      </c>
      <c r="C4" s="412"/>
      <c r="D4" s="412"/>
      <c r="E4" s="412"/>
      <c r="F4" s="412"/>
      <c r="G4" s="412"/>
      <c r="H4" s="412"/>
      <c r="I4" s="412"/>
    </row>
    <row r="5" spans="1:11" ht="15.75">
      <c r="A5" s="3"/>
      <c r="B5" s="413" t="s">
        <v>2</v>
      </c>
      <c r="C5" s="413"/>
      <c r="D5" s="413"/>
      <c r="E5" s="413"/>
      <c r="F5" s="413"/>
      <c r="G5" s="413"/>
      <c r="H5" s="413"/>
      <c r="I5" s="413"/>
    </row>
    <row r="6" spans="1:11" ht="15.75">
      <c r="A6" s="3"/>
      <c r="B6" s="413" t="s">
        <v>3</v>
      </c>
      <c r="C6" s="413"/>
      <c r="D6" s="413"/>
      <c r="E6" s="413"/>
      <c r="F6" s="413"/>
      <c r="G6" s="413"/>
      <c r="H6" s="413"/>
      <c r="I6" s="413"/>
    </row>
    <row r="7" spans="1:11" ht="15.75">
      <c r="A7" s="3"/>
      <c r="B7" s="413" t="s">
        <v>493</v>
      </c>
      <c r="C7" s="413"/>
      <c r="D7" s="413"/>
      <c r="E7" s="413"/>
      <c r="F7" s="413"/>
      <c r="G7" s="413"/>
      <c r="H7" s="413"/>
      <c r="I7" s="413"/>
    </row>
    <row r="8" spans="1:11" ht="15.75">
      <c r="A8" s="410" t="s">
        <v>455</v>
      </c>
      <c r="B8" s="410"/>
      <c r="C8" s="414">
        <v>2020</v>
      </c>
      <c r="D8" s="414"/>
      <c r="E8" s="414"/>
      <c r="F8" s="414"/>
      <c r="G8" s="414"/>
      <c r="H8" s="414"/>
      <c r="I8" s="411" t="s">
        <v>18</v>
      </c>
      <c r="J8" s="411"/>
    </row>
    <row r="9" spans="1:11" ht="22.5" customHeight="1">
      <c r="A9" s="401" t="s">
        <v>270</v>
      </c>
      <c r="B9" s="405" t="s">
        <v>10</v>
      </c>
      <c r="C9" s="408" t="s">
        <v>267</v>
      </c>
      <c r="D9" s="408"/>
      <c r="E9" s="399" t="s">
        <v>5</v>
      </c>
      <c r="F9" s="399"/>
      <c r="G9" s="399" t="s">
        <v>6</v>
      </c>
      <c r="H9" s="399"/>
      <c r="I9" s="401" t="s">
        <v>17</v>
      </c>
      <c r="J9" s="401"/>
    </row>
    <row r="10" spans="1:11" ht="27" customHeight="1">
      <c r="A10" s="402"/>
      <c r="B10" s="406"/>
      <c r="C10" s="409"/>
      <c r="D10" s="409"/>
      <c r="E10" s="404" t="s">
        <v>8</v>
      </c>
      <c r="F10" s="404"/>
      <c r="G10" s="404" t="s">
        <v>9</v>
      </c>
      <c r="H10" s="404"/>
      <c r="I10" s="402"/>
      <c r="J10" s="402"/>
    </row>
    <row r="11" spans="1:11">
      <c r="A11" s="402"/>
      <c r="B11" s="406"/>
      <c r="C11" s="56" t="s">
        <v>11</v>
      </c>
      <c r="D11" s="56" t="s">
        <v>12</v>
      </c>
      <c r="E11" s="56" t="s">
        <v>11</v>
      </c>
      <c r="F11" s="56" t="s">
        <v>12</v>
      </c>
      <c r="G11" s="56" t="s">
        <v>11</v>
      </c>
      <c r="H11" s="56" t="s">
        <v>12</v>
      </c>
      <c r="I11" s="402"/>
      <c r="J11" s="402"/>
    </row>
    <row r="12" spans="1:11" ht="15.75" customHeight="1">
      <c r="A12" s="403"/>
      <c r="B12" s="407"/>
      <c r="C12" s="57" t="s">
        <v>13</v>
      </c>
      <c r="D12" s="57" t="s">
        <v>14</v>
      </c>
      <c r="E12" s="57" t="s">
        <v>13</v>
      </c>
      <c r="F12" s="57" t="s">
        <v>14</v>
      </c>
      <c r="G12" s="57" t="s">
        <v>13</v>
      </c>
      <c r="H12" s="57" t="s">
        <v>14</v>
      </c>
      <c r="I12" s="403"/>
      <c r="J12" s="403"/>
    </row>
    <row r="13" spans="1:11" ht="45" customHeight="1" thickBot="1">
      <c r="A13" s="36" t="s">
        <v>266</v>
      </c>
      <c r="B13" s="125" t="s">
        <v>414</v>
      </c>
      <c r="C13" s="105">
        <f>SUM(G13+E13)</f>
        <v>19910</v>
      </c>
      <c r="D13" s="105">
        <f>SUM(H13+F13)</f>
        <v>1870</v>
      </c>
      <c r="E13" s="106">
        <v>14107</v>
      </c>
      <c r="F13" s="106">
        <v>587</v>
      </c>
      <c r="G13" s="106">
        <v>5803</v>
      </c>
      <c r="H13" s="106">
        <v>1283</v>
      </c>
      <c r="I13" s="396" t="s">
        <v>409</v>
      </c>
      <c r="J13" s="396"/>
    </row>
    <row r="14" spans="1:11" ht="45" customHeight="1" thickBot="1">
      <c r="A14" s="37" t="s">
        <v>415</v>
      </c>
      <c r="B14" s="126" t="s">
        <v>416</v>
      </c>
      <c r="C14" s="265">
        <f t="shared" ref="C14:C17" si="0">SUM(G14+E14)</f>
        <v>24192</v>
      </c>
      <c r="D14" s="265">
        <f t="shared" ref="D14:D17" si="1">SUM(H14+F14)</f>
        <v>435</v>
      </c>
      <c r="E14" s="107">
        <v>23348</v>
      </c>
      <c r="F14" s="107">
        <v>287</v>
      </c>
      <c r="G14" s="107">
        <v>844</v>
      </c>
      <c r="H14" s="107">
        <v>148</v>
      </c>
      <c r="I14" s="397" t="s">
        <v>410</v>
      </c>
      <c r="J14" s="397"/>
    </row>
    <row r="15" spans="1:11" ht="45" customHeight="1" thickBot="1">
      <c r="A15" s="36" t="s">
        <v>417</v>
      </c>
      <c r="B15" s="125" t="s">
        <v>418</v>
      </c>
      <c r="C15" s="105">
        <f t="shared" si="0"/>
        <v>14446</v>
      </c>
      <c r="D15" s="105">
        <f t="shared" si="1"/>
        <v>499</v>
      </c>
      <c r="E15" s="106">
        <v>13514</v>
      </c>
      <c r="F15" s="106">
        <v>317</v>
      </c>
      <c r="G15" s="106">
        <v>932</v>
      </c>
      <c r="H15" s="106">
        <v>182</v>
      </c>
      <c r="I15" s="396" t="s">
        <v>411</v>
      </c>
      <c r="J15" s="396"/>
    </row>
    <row r="16" spans="1:11" ht="45" customHeight="1">
      <c r="A16" s="38" t="s">
        <v>419</v>
      </c>
      <c r="B16" s="127" t="s">
        <v>420</v>
      </c>
      <c r="C16" s="268">
        <f t="shared" si="0"/>
        <v>5953</v>
      </c>
      <c r="D16" s="268">
        <f t="shared" si="1"/>
        <v>144</v>
      </c>
      <c r="E16" s="141">
        <v>5646</v>
      </c>
      <c r="F16" s="141">
        <v>78</v>
      </c>
      <c r="G16" s="141">
        <v>307</v>
      </c>
      <c r="H16" s="141">
        <v>66</v>
      </c>
      <c r="I16" s="400" t="s">
        <v>412</v>
      </c>
      <c r="J16" s="400"/>
    </row>
    <row r="17" spans="1:10" ht="45" customHeight="1">
      <c r="A17" s="262" t="s">
        <v>421</v>
      </c>
      <c r="B17" s="263" t="s">
        <v>422</v>
      </c>
      <c r="C17" s="269">
        <f t="shared" si="0"/>
        <v>15054</v>
      </c>
      <c r="D17" s="269">
        <f t="shared" si="1"/>
        <v>2269</v>
      </c>
      <c r="E17" s="264">
        <v>6860</v>
      </c>
      <c r="F17" s="264">
        <v>314</v>
      </c>
      <c r="G17" s="264">
        <v>8194</v>
      </c>
      <c r="H17" s="264">
        <v>1955</v>
      </c>
      <c r="I17" s="398" t="s">
        <v>413</v>
      </c>
      <c r="J17" s="398"/>
    </row>
    <row r="18" spans="1:10" ht="66.75" customHeight="1">
      <c r="A18" s="394" t="s">
        <v>7</v>
      </c>
      <c r="B18" s="394"/>
      <c r="C18" s="124">
        <f t="shared" ref="C18:G18" si="2">SUM(C13:C17)</f>
        <v>79555</v>
      </c>
      <c r="D18" s="124">
        <f t="shared" si="2"/>
        <v>5217</v>
      </c>
      <c r="E18" s="124">
        <f t="shared" si="2"/>
        <v>63475</v>
      </c>
      <c r="F18" s="124">
        <f t="shared" si="2"/>
        <v>1583</v>
      </c>
      <c r="G18" s="124">
        <f t="shared" si="2"/>
        <v>16080</v>
      </c>
      <c r="H18" s="124">
        <f>SUM(H13:H17)</f>
        <v>3634</v>
      </c>
      <c r="I18" s="395" t="s">
        <v>4</v>
      </c>
      <c r="J18" s="395"/>
    </row>
    <row r="19" spans="1:10">
      <c r="C19" s="55"/>
      <c r="D19" s="55"/>
      <c r="E19" s="55"/>
      <c r="F19" s="55"/>
      <c r="G19" s="55"/>
      <c r="H19" s="55"/>
    </row>
  </sheetData>
  <mergeCells count="25">
    <mergeCell ref="A8:B8"/>
    <mergeCell ref="I8:J8"/>
    <mergeCell ref="A1:J1"/>
    <mergeCell ref="B2:I2"/>
    <mergeCell ref="B3:I3"/>
    <mergeCell ref="B5:I5"/>
    <mergeCell ref="B6:I6"/>
    <mergeCell ref="C8:H8"/>
    <mergeCell ref="B4:I4"/>
    <mergeCell ref="B7:I7"/>
    <mergeCell ref="G9:H9"/>
    <mergeCell ref="I16:J16"/>
    <mergeCell ref="A9:A12"/>
    <mergeCell ref="I9:J12"/>
    <mergeCell ref="E9:F9"/>
    <mergeCell ref="E10:F10"/>
    <mergeCell ref="G10:H10"/>
    <mergeCell ref="B9:B12"/>
    <mergeCell ref="C9:D10"/>
    <mergeCell ref="A18:B18"/>
    <mergeCell ref="I18:J18"/>
    <mergeCell ref="I13:J13"/>
    <mergeCell ref="I14:J14"/>
    <mergeCell ref="I15:J15"/>
    <mergeCell ref="I17:J17"/>
  </mergeCells>
  <printOptions horizontalCentered="1" verticalCentered="1"/>
  <pageMargins left="0" right="0" top="0" bottom="0" header="0.31496062992125984" footer="0.31496062992125984"/>
  <pageSetup paperSize="9"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Aunual Bulletin Of Socialand Personal Services Statistics 2020</EnglishTitle>
    <PublishingRollupImage xmlns="http://schemas.microsoft.com/sharepoint/v3" xsi:nil="true"/>
    <TaxCatchAll xmlns="b1657202-86a7-46c3-ba71-02bb0da5a392">
      <Value>645</Value>
      <Value>643</Value>
      <Value>640</Value>
      <Value>180</Value>
      <Value>179</Value>
      <Value>696</Value>
      <Value>178</Value>
    </TaxCatchAll>
    <DocType xmlns="b1657202-86a7-46c3-ba71-02bb0da5a392">
      <Value>Publication</Value>
    </DocType>
    <DocumentDescription xmlns="b1657202-86a7-46c3-ba71-02bb0da5a392">النشرة السنوية لاحصاءات الخدمات الاجتماعية والشخصية 2020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Social</TermName>
          <TermId xmlns="http://schemas.microsoft.com/office/infopath/2007/PartnerControls">b870f775-17cf-4583-94c8-030f022bd19d</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s>
    </TaxKeywordTaxHTField>
    <Year xmlns="b1657202-86a7-46c3-ba71-02bb0da5a392">2020</Year>
    <PublishingStartDate xmlns="http://schemas.microsoft.com/sharepoint/v3">2022-02-28T18:00:00+00:00</PublishingStartDate>
    <Visible xmlns="b1657202-86a7-46c3-ba71-02bb0da5a392">true</Visible>
    <ArabicTitle xmlns="b1657202-86a7-46c3-ba71-02bb0da5a392">النشرة السنوية لاحصاءات الخدمات الاجتماعية والشخصية 2020 </ArabicTitle>
    <DocumentDescription0 xmlns="423524d6-f9d7-4b47-aadf-7b8f6888b7b0">The Aunual Bulletin Of Socialand Personal Services Statistics 2020</DocumentDescription0>
    <DocPeriodicity xmlns="423524d6-f9d7-4b47-aadf-7b8f6888b7b0">Annual</DocPeriodicity>
  </documentManagement>
</p:properties>
</file>

<file path=customXml/itemProps1.xml><?xml version="1.0" encoding="utf-8"?>
<ds:datastoreItem xmlns:ds="http://schemas.openxmlformats.org/officeDocument/2006/customXml" ds:itemID="{147BB640-0151-4C2F-9BBE-78561D3AEB45}">
  <ds:schemaRefs>
    <ds:schemaRef ds:uri="http://schemas.microsoft.com/sharepoint/v3/contenttype/forms"/>
  </ds:schemaRefs>
</ds:datastoreItem>
</file>

<file path=customXml/itemProps2.xml><?xml version="1.0" encoding="utf-8"?>
<ds:datastoreItem xmlns:ds="http://schemas.openxmlformats.org/officeDocument/2006/customXml" ds:itemID="{0063996D-27BF-4651-9933-0A880F93C150}"/>
</file>

<file path=customXml/itemProps3.xml><?xml version="1.0" encoding="utf-8"?>
<ds:datastoreItem xmlns:ds="http://schemas.openxmlformats.org/officeDocument/2006/customXml" ds:itemID="{39084135-8162-42F7-9116-1BFBD783E9A8}">
  <ds:schemaRefs>
    <ds:schemaRef ds:uri="http://www.w3.org/XML/1998/namespace"/>
    <ds:schemaRef ds:uri="http://schemas.microsoft.com/office/2006/metadata/properties"/>
    <ds:schemaRef ds:uri="b1657202-86a7-46c3-ba71-02bb0da5a392"/>
    <ds:schemaRef ds:uri="http://purl.org/dc/elements/1.1/"/>
    <ds:schemaRef ds:uri="423524d6-f9d7-4b47-aadf-7b8f6888b7b0"/>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52</vt:i4>
      </vt:variant>
    </vt:vector>
  </HeadingPairs>
  <TitlesOfParts>
    <vt:vector size="99" baseType="lpstr">
      <vt:lpstr>Sheet1 </vt:lpstr>
      <vt:lpstr>Frst</vt:lpstr>
      <vt:lpstr>Preface</vt:lpstr>
      <vt:lpstr>Index</vt:lpstr>
      <vt:lpstr>Introduction</vt:lpstr>
      <vt:lpstr>Data</vt:lpstr>
      <vt:lpstr>Concepts</vt:lpstr>
      <vt:lpstr>CH1</vt:lpstr>
      <vt:lpstr>1</vt:lpstr>
      <vt:lpstr>2</vt:lpstr>
      <vt:lpstr>3</vt:lpstr>
      <vt:lpstr>CH2</vt:lpstr>
      <vt:lpstr>4</vt:lpstr>
      <vt:lpstr>5</vt:lpstr>
      <vt:lpstr>6</vt:lpstr>
      <vt:lpstr>7</vt:lpstr>
      <vt:lpstr>8</vt:lpstr>
      <vt:lpstr>9</vt:lpstr>
      <vt:lpstr>10</vt:lpstr>
      <vt:lpstr>11</vt:lpstr>
      <vt:lpstr>12</vt:lpstr>
      <vt:lpstr>13</vt:lpstr>
      <vt:lpstr>14</vt:lpstr>
      <vt:lpstr>CH3</vt:lpstr>
      <vt:lpstr>15</vt:lpstr>
      <vt:lpstr>16</vt:lpstr>
      <vt:lpstr>17</vt:lpstr>
      <vt:lpstr>18</vt:lpstr>
      <vt:lpstr>19</vt:lpstr>
      <vt:lpstr>20</vt:lpstr>
      <vt:lpstr>21</vt:lpstr>
      <vt:lpstr>22</vt:lpstr>
      <vt:lpstr>23</vt:lpstr>
      <vt:lpstr>24</vt:lpstr>
      <vt:lpstr>25</vt:lpstr>
      <vt:lpstr>CH4</vt:lpstr>
      <vt:lpstr>26</vt:lpstr>
      <vt:lpstr>27</vt:lpstr>
      <vt:lpstr>28</vt:lpstr>
      <vt:lpstr>29</vt:lpstr>
      <vt:lpstr>30</vt:lpstr>
      <vt:lpstr>31</vt:lpstr>
      <vt:lpstr>32</vt:lpstr>
      <vt:lpstr>33</vt:lpstr>
      <vt:lpstr>34</vt:lpstr>
      <vt:lpstr>35</vt:lpstr>
      <vt:lpstr>36</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'4'!Print_Area</vt:lpstr>
      <vt:lpstr>'5'!Print_Area</vt:lpstr>
      <vt:lpstr>'6'!Print_Area</vt:lpstr>
      <vt:lpstr>'7'!Print_Area</vt:lpstr>
      <vt:lpstr>'8'!Print_Area</vt:lpstr>
      <vt:lpstr>'9'!Print_Area</vt:lpstr>
      <vt:lpstr>'CH1'!Print_Area</vt:lpstr>
      <vt:lpstr>'CH2'!Print_Area</vt:lpstr>
      <vt:lpstr>'CH3'!Print_Area</vt:lpstr>
      <vt:lpstr>'CH4'!Print_Area</vt:lpstr>
      <vt:lpstr>Concepts!Print_Area</vt:lpstr>
      <vt:lpstr>Data!Print_Area</vt:lpstr>
      <vt:lpstr>Frst!Print_Area</vt:lpstr>
      <vt:lpstr>Index!Print_Area</vt:lpstr>
      <vt:lpstr>Introduction!Print_Area</vt:lpstr>
      <vt:lpstr>Preface!Print_Area</vt:lpstr>
      <vt:lpstr>'Sheet1 '!Print_Area</vt:lpstr>
      <vt:lpstr>'3'!Print_Titles</vt:lpstr>
      <vt:lpstr>Concepts!Print_Titles</vt:lpstr>
      <vt:lpstr>Data!Print_Titles</vt:lpstr>
      <vt:lpstr>Index!Print_Titles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Aunual Bulletin Of Socialand Personal Services Statistics 2020</dc:title>
  <dc:creator>mszaher</dc:creator>
  <cp:keywords>Qatar; Statistics; Economic; Doha; Planning and Statistics Authority; PSA; Social</cp:keywords>
  <cp:lastModifiedBy>Fatma Khalaf Ali Alboainian</cp:lastModifiedBy>
  <cp:lastPrinted>2022-02-22T08:54:11Z</cp:lastPrinted>
  <dcterms:created xsi:type="dcterms:W3CDTF">2010-03-02T06:26:07Z</dcterms:created>
  <dcterms:modified xsi:type="dcterms:W3CDTF">2022-02-22T08:54:45Z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640;#Statistics|43e67556-4a22-4c31-b67a-99a39b12edc5;#645;#Economic|d7e8a056-d6ab-482e-bf61-3a160944221a;#696;#Social|b870f775-17cf-4583-94c8-030f022bd19d;#178;#Planning and Statistics Authority|e65649f4-24d1-441c-884c-448bd6b7a8f9;#643;#PSA|0e57c6e0-7d64-49c5-8339-fa33dddca9a5;#179;#Qatar|f05dbc2b-1feb-4985-afc3-58e9ce18885a;#180;#Doha|95bcfa1f-5c00-4b42-9a00-19cd0e84fcf0</vt:lpwstr>
  </property>
  <property fmtid="{D5CDD505-2E9C-101B-9397-08002B2CF9AE}" pid="4" name="CategoryDescription">
    <vt:lpwstr>The Aunual Bulletin Of Socialand Personal Services Statistics 2020</vt:lpwstr>
  </property>
</Properties>
</file>